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65461" windowWidth="15645" windowHeight="12120" activeTab="0"/>
  </bookViews>
  <sheets>
    <sheet name="2010-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Owner</author>
  </authors>
  <commentList>
    <comment ref="B9" authorId="0">
      <text>
        <r>
          <rPr>
            <b/>
            <sz val="9"/>
            <rFont val="ＭＳ Ｐゴシック"/>
            <family val="3"/>
          </rPr>
          <t>現場封緘or現場気中</t>
        </r>
      </text>
    </comment>
  </commentList>
</comments>
</file>

<file path=xl/sharedStrings.xml><?xml version="1.0" encoding="utf-8"?>
<sst xmlns="http://schemas.openxmlformats.org/spreadsheetml/2006/main" count="38" uniqueCount="36">
  <si>
    <t>コンクリート供試体試験結果</t>
  </si>
  <si>
    <t>広島大学大学院耐震工学研究室</t>
  </si>
  <si>
    <r>
      <t>ID</t>
    </r>
    <r>
      <rPr>
        <sz val="10"/>
        <rFont val="ＭＳ Ｐゴシック"/>
        <family val="3"/>
      </rPr>
      <t>：</t>
    </r>
  </si>
  <si>
    <t>打設日：</t>
  </si>
  <si>
    <t>試験日：</t>
  </si>
  <si>
    <t>材令：</t>
  </si>
  <si>
    <t>養生：</t>
  </si>
  <si>
    <t>試験項目：</t>
  </si>
  <si>
    <t>密度試験</t>
  </si>
  <si>
    <r>
      <t>圧縮強度試験（</t>
    </r>
    <r>
      <rPr>
        <sz val="10"/>
        <rFont val="Arial"/>
        <family val="2"/>
      </rPr>
      <t>JIS A 1108</t>
    </r>
    <r>
      <rPr>
        <sz val="10"/>
        <rFont val="ＭＳ Ｐゴシック"/>
        <family val="3"/>
      </rPr>
      <t>に準拠）</t>
    </r>
  </si>
  <si>
    <r>
      <t>引張強度試験（</t>
    </r>
    <r>
      <rPr>
        <sz val="10"/>
        <rFont val="Arial"/>
        <family val="2"/>
      </rPr>
      <t>JIS A 1113</t>
    </r>
    <r>
      <rPr>
        <sz val="10"/>
        <rFont val="ＭＳ Ｐゴシック"/>
        <family val="3"/>
      </rPr>
      <t>に準拠）</t>
    </r>
  </si>
  <si>
    <t>試験体</t>
  </si>
  <si>
    <t>密度</t>
  </si>
  <si>
    <t>圧縮強度</t>
  </si>
  <si>
    <t>弾性係数</t>
  </si>
  <si>
    <t>圧縮強度時歪</t>
  </si>
  <si>
    <t>備考</t>
  </si>
  <si>
    <r>
      <rPr>
        <i/>
        <sz val="10"/>
        <rFont val="Symbol"/>
        <family val="1"/>
      </rPr>
      <t xml:space="preserve">g </t>
    </r>
    <r>
      <rPr>
        <sz val="10"/>
        <rFont val="Arial"/>
        <family val="2"/>
      </rPr>
      <t>(kN/m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)</t>
    </r>
  </si>
  <si>
    <r>
      <rPr>
        <i/>
        <sz val="10"/>
        <rFont val="Symbol"/>
        <family val="1"/>
      </rPr>
      <t>s</t>
    </r>
    <r>
      <rPr>
        <i/>
        <vertAlign val="subscript"/>
        <sz val="10"/>
        <rFont val="Arial"/>
        <family val="2"/>
      </rPr>
      <t>B</t>
    </r>
    <r>
      <rPr>
        <i/>
        <sz val="10"/>
        <rFont val="Arial"/>
        <family val="2"/>
      </rPr>
      <t xml:space="preserve"> </t>
    </r>
    <r>
      <rPr>
        <sz val="10"/>
        <rFont val="Arial"/>
        <family val="2"/>
      </rPr>
      <t>(MPa)</t>
    </r>
  </si>
  <si>
    <r>
      <rPr>
        <i/>
        <sz val="10"/>
        <rFont val="Arial"/>
        <family val="2"/>
      </rPr>
      <t>E</t>
    </r>
    <r>
      <rPr>
        <i/>
        <vertAlign val="subscript"/>
        <sz val="10"/>
        <rFont val="Arial"/>
        <family val="2"/>
      </rPr>
      <t>C</t>
    </r>
    <r>
      <rPr>
        <i/>
        <sz val="10"/>
        <rFont val="Arial"/>
        <family val="2"/>
      </rPr>
      <t xml:space="preserve"> </t>
    </r>
    <r>
      <rPr>
        <sz val="10"/>
        <rFont val="Arial"/>
        <family val="2"/>
      </rPr>
      <t>(GPa)</t>
    </r>
  </si>
  <si>
    <r>
      <rPr>
        <i/>
        <sz val="10"/>
        <rFont val="Symbol"/>
        <family val="1"/>
      </rPr>
      <t>e</t>
    </r>
    <r>
      <rPr>
        <i/>
        <vertAlign val="subscript"/>
        <sz val="10"/>
        <rFont val="Arial"/>
        <family val="2"/>
      </rPr>
      <t>m</t>
    </r>
    <r>
      <rPr>
        <i/>
        <sz val="10"/>
        <rFont val="Arial"/>
        <family val="2"/>
      </rPr>
      <t xml:space="preserve"> </t>
    </r>
    <r>
      <rPr>
        <sz val="10"/>
        <rFont val="Arial"/>
        <family val="2"/>
      </rPr>
      <t>(</t>
    </r>
    <r>
      <rPr>
        <i/>
        <sz val="10"/>
        <rFont val="Symbol"/>
        <family val="1"/>
      </rPr>
      <t>m</t>
    </r>
    <r>
      <rPr>
        <sz val="10"/>
        <rFont val="Arial"/>
        <family val="2"/>
      </rPr>
      <t>)</t>
    </r>
  </si>
  <si>
    <t>disp.v2</t>
  </si>
  <si>
    <t>μ</t>
  </si>
  <si>
    <t>応力</t>
  </si>
  <si>
    <t>Ｎ／ｍｍ2</t>
  </si>
  <si>
    <t>Fc9-1</t>
  </si>
  <si>
    <t>Fc9</t>
  </si>
  <si>
    <t>現場封緘</t>
  </si>
  <si>
    <t>step</t>
  </si>
  <si>
    <t>time</t>
  </si>
  <si>
    <t>load</t>
  </si>
  <si>
    <t>disp.v1</t>
  </si>
  <si>
    <t>disp.h</t>
  </si>
  <si>
    <t>kN</t>
  </si>
  <si>
    <t>mm</t>
  </si>
  <si>
    <t>平均ひずみ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</si>
</sst>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月&quot;dd&quot;日&quot;;@"/>
    <numFmt numFmtId="177" formatCode="0_ ;[Red]\-0\ "/>
    <numFmt numFmtId="178" formatCode="0.0_ ;[Red]\-0.0\ "/>
    <numFmt numFmtId="179" formatCode="0.00_ ;[Red]\-0.00\ "/>
    <numFmt numFmtId="180" formatCode="0.000_);[Red]\(0.000\)"/>
    <numFmt numFmtId="181" formatCode="0_);[Red]\(0\)"/>
  </numFmts>
  <fonts count="32"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Arial"/>
      <family val="2"/>
    </font>
    <font>
      <sz val="10"/>
      <name val="ＭＳ Ｐゴシック"/>
      <family val="3"/>
    </font>
    <font>
      <i/>
      <sz val="10"/>
      <name val="Symbol"/>
      <family val="1"/>
    </font>
    <font>
      <vertAlign val="superscript"/>
      <sz val="10"/>
      <name val="Arial"/>
      <family val="2"/>
    </font>
    <font>
      <sz val="10"/>
      <name val="Symbol"/>
      <family val="1"/>
    </font>
    <font>
      <i/>
      <vertAlign val="subscript"/>
      <sz val="10"/>
      <name val="Arial"/>
      <family val="2"/>
    </font>
    <font>
      <i/>
      <sz val="10"/>
      <name val="Arial"/>
      <family val="2"/>
    </font>
    <font>
      <sz val="10"/>
      <name val="ＭＳ ゴシック"/>
      <family val="3"/>
    </font>
    <font>
      <b/>
      <sz val="9"/>
      <name val="ＭＳ Ｐゴシック"/>
      <family val="3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b/>
      <sz val="12"/>
      <color indexed="8"/>
      <name val="ＭＳ Ｐゴシック"/>
      <family val="3"/>
    </font>
    <font>
      <b/>
      <sz val="8"/>
      <name val="ＭＳ Ｐゴシック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 style="double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20" borderId="1" applyNumberFormat="0" applyAlignment="0" applyProtection="0"/>
    <xf numFmtId="0" fontId="1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7" fillId="0" borderId="3" applyNumberFormat="0" applyFill="0" applyAlignment="0" applyProtection="0"/>
    <xf numFmtId="0" fontId="18" fillId="3" borderId="0" applyNumberFormat="0" applyBorder="0" applyAlignment="0" applyProtection="0"/>
    <xf numFmtId="0" fontId="19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5" fillId="23" borderId="9" applyNumberFormat="0" applyAlignment="0" applyProtection="0"/>
    <xf numFmtId="0" fontId="2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7" fillId="7" borderId="4" applyNumberFormat="0" applyAlignment="0" applyProtection="0"/>
    <xf numFmtId="0" fontId="28" fillId="4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2" fillId="7" borderId="0" xfId="0" applyFont="1" applyFill="1" applyAlignment="1">
      <alignment vertical="center"/>
    </xf>
    <xf numFmtId="0" fontId="3" fillId="7" borderId="0" xfId="0" applyFont="1" applyFill="1" applyAlignment="1">
      <alignment vertical="center" shrinkToFit="1"/>
    </xf>
    <xf numFmtId="0" fontId="3" fillId="0" borderId="0" xfId="0" applyFont="1" applyFill="1" applyAlignment="1">
      <alignment vertical="center" shrinkToFit="1"/>
    </xf>
    <xf numFmtId="176" fontId="3" fillId="0" borderId="0" xfId="0" applyNumberFormat="1" applyFont="1" applyFill="1" applyAlignment="1">
      <alignment horizontal="left" vertical="center" shrinkToFit="1"/>
    </xf>
    <xf numFmtId="31" fontId="3" fillId="0" borderId="0" xfId="0" applyNumberFormat="1" applyFont="1" applyFill="1" applyAlignment="1">
      <alignment horizontal="right" vertical="center" shrinkToFit="1"/>
    </xf>
    <xf numFmtId="0" fontId="4" fillId="0" borderId="0" xfId="0" applyFont="1" applyFill="1" applyAlignment="1">
      <alignment vertical="center" shrinkToFit="1"/>
    </xf>
    <xf numFmtId="0" fontId="4" fillId="0" borderId="0" xfId="0" applyFont="1" applyFill="1" applyAlignment="1">
      <alignment horizontal="right" vertical="center"/>
    </xf>
    <xf numFmtId="0" fontId="3" fillId="7" borderId="0" xfId="0" applyFont="1" applyFill="1" applyAlignment="1">
      <alignment vertical="center"/>
    </xf>
    <xf numFmtId="176" fontId="3" fillId="7" borderId="0" xfId="0" applyNumberFormat="1" applyFont="1" applyFill="1" applyAlignment="1">
      <alignment horizontal="left" vertical="center" shrinkToFit="1"/>
    </xf>
    <xf numFmtId="177" fontId="3" fillId="0" borderId="0" xfId="0" applyNumberFormat="1" applyFont="1" applyFill="1" applyAlignment="1">
      <alignment horizontal="left" vertical="center" shrinkToFit="1"/>
    </xf>
    <xf numFmtId="0" fontId="4" fillId="7" borderId="0" xfId="0" applyFont="1" applyFill="1" applyAlignment="1">
      <alignment vertical="center" shrinkToFit="1"/>
    </xf>
    <xf numFmtId="0" fontId="4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 shrinkToFit="1"/>
    </xf>
    <xf numFmtId="0" fontId="3" fillId="0" borderId="10" xfId="0" applyFont="1" applyFill="1" applyBorder="1" applyAlignment="1">
      <alignment vertical="center" shrinkToFit="1"/>
    </xf>
    <xf numFmtId="0" fontId="3" fillId="0" borderId="11" xfId="0" applyFont="1" applyFill="1" applyBorder="1" applyAlignment="1">
      <alignment vertical="center" shrinkToFit="1"/>
    </xf>
    <xf numFmtId="176" fontId="4" fillId="0" borderId="12" xfId="0" applyNumberFormat="1" applyFont="1" applyFill="1" applyBorder="1" applyAlignment="1">
      <alignment horizontal="center" shrinkToFit="1"/>
    </xf>
    <xf numFmtId="0" fontId="4" fillId="0" borderId="13" xfId="0" applyFont="1" applyFill="1" applyBorder="1" applyAlignment="1">
      <alignment horizontal="center" shrinkToFit="1"/>
    </xf>
    <xf numFmtId="0" fontId="4" fillId="0" borderId="0" xfId="0" applyFont="1" applyFill="1" applyAlignment="1">
      <alignment horizontal="center" vertical="center" shrinkToFit="1"/>
    </xf>
    <xf numFmtId="176" fontId="4" fillId="0" borderId="14" xfId="0" applyNumberFormat="1" applyFont="1" applyFill="1" applyBorder="1" applyAlignment="1">
      <alignment horizontal="center" vertical="top" shrinkToFit="1"/>
    </xf>
    <xf numFmtId="0" fontId="7" fillId="0" borderId="15" xfId="0" applyFont="1" applyFill="1" applyBorder="1" applyAlignment="1">
      <alignment horizontal="center" vertical="top" shrinkToFit="1"/>
    </xf>
    <xf numFmtId="0" fontId="3" fillId="0" borderId="15" xfId="0" applyFont="1" applyFill="1" applyBorder="1" applyAlignment="1">
      <alignment horizontal="center" vertical="top" shrinkToFit="1"/>
    </xf>
    <xf numFmtId="0" fontId="7" fillId="0" borderId="0" xfId="0" applyFont="1" applyFill="1" applyAlignment="1">
      <alignment horizontal="center" vertical="center" shrinkToFit="1"/>
    </xf>
    <xf numFmtId="178" fontId="3" fillId="0" borderId="16" xfId="0" applyNumberFormat="1" applyFont="1" applyFill="1" applyBorder="1" applyAlignment="1">
      <alignment vertical="center" shrinkToFit="1"/>
    </xf>
    <xf numFmtId="179" fontId="3" fillId="0" borderId="16" xfId="0" applyNumberFormat="1" applyFont="1" applyFill="1" applyBorder="1" applyAlignment="1">
      <alignment vertical="center" shrinkToFit="1"/>
    </xf>
    <xf numFmtId="0" fontId="3" fillId="0" borderId="17" xfId="0" applyFont="1" applyFill="1" applyBorder="1" applyAlignment="1">
      <alignment horizontal="center" vertical="center" shrinkToFit="1"/>
    </xf>
    <xf numFmtId="178" fontId="3" fillId="0" borderId="18" xfId="0" applyNumberFormat="1" applyFont="1" applyFill="1" applyBorder="1" applyAlignment="1">
      <alignment vertical="center" shrinkToFit="1"/>
    </xf>
    <xf numFmtId="0" fontId="3" fillId="0" borderId="16" xfId="0" applyFont="1" applyFill="1" applyBorder="1" applyAlignment="1">
      <alignment vertical="center" shrinkToFit="1"/>
    </xf>
    <xf numFmtId="0" fontId="10" fillId="7" borderId="19" xfId="0" applyFont="1" applyFill="1" applyBorder="1" applyAlignment="1">
      <alignment vertical="center" shrinkToFit="1"/>
    </xf>
    <xf numFmtId="0" fontId="0" fillId="0" borderId="0" xfId="0" applyAlignment="1">
      <alignment/>
    </xf>
    <xf numFmtId="0" fontId="0" fillId="0" borderId="0" xfId="0" applyFill="1" applyAlignment="1">
      <alignment/>
    </xf>
    <xf numFmtId="22" fontId="0" fillId="0" borderId="0" xfId="0" applyNumberFormat="1" applyAlignment="1">
      <alignment/>
    </xf>
    <xf numFmtId="0" fontId="4" fillId="0" borderId="20" xfId="0" applyFont="1" applyFill="1" applyBorder="1" applyAlignment="1">
      <alignment horizontal="center" vertical="center" shrinkToFit="1"/>
    </xf>
    <xf numFmtId="0" fontId="4" fillId="0" borderId="21" xfId="0" applyFont="1" applyFill="1" applyBorder="1" applyAlignment="1">
      <alignment horizontal="center" vertical="center" shrinkToFit="1"/>
    </xf>
    <xf numFmtId="0" fontId="4" fillId="0" borderId="22" xfId="0" applyFont="1" applyFill="1" applyBorder="1" applyAlignment="1">
      <alignment horizontal="center" vertical="center" shrinkToFit="1"/>
    </xf>
    <xf numFmtId="0" fontId="4" fillId="0" borderId="23" xfId="0" applyFont="1" applyFill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25"/>
          <c:y val="-0.0045"/>
          <c:w val="0.89975"/>
          <c:h val="0.85775"/>
        </c:manualLayout>
      </c:layout>
      <c:scatterChart>
        <c:scatterStyle val="line"/>
        <c:varyColors val="0"/>
        <c:ser>
          <c:idx val="0"/>
          <c:order val="0"/>
          <c:tx>
            <c:strRef>
              <c:f>'2010-1'!$A$17</c:f>
              <c:strCache>
                <c:ptCount val="1"/>
                <c:pt idx="0">
                  <c:v>Fc9-1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'2010-1'!$Q$3:$Q$657</c:f>
              <c:numCache>
                <c:ptCount val="655"/>
                <c:pt idx="0">
                  <c:v>-2.5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2.5</c:v>
                </c:pt>
                <c:pt idx="5">
                  <c:v>2.5</c:v>
                </c:pt>
                <c:pt idx="6">
                  <c:v>0</c:v>
                </c:pt>
                <c:pt idx="7">
                  <c:v>2.5</c:v>
                </c:pt>
                <c:pt idx="8">
                  <c:v>2.5</c:v>
                </c:pt>
                <c:pt idx="9">
                  <c:v>2.5</c:v>
                </c:pt>
                <c:pt idx="10">
                  <c:v>2.5</c:v>
                </c:pt>
                <c:pt idx="11">
                  <c:v>2.5</c:v>
                </c:pt>
                <c:pt idx="12">
                  <c:v>2.5</c:v>
                </c:pt>
                <c:pt idx="13">
                  <c:v>2.5</c:v>
                </c:pt>
                <c:pt idx="14">
                  <c:v>2.5</c:v>
                </c:pt>
                <c:pt idx="15">
                  <c:v>2.5</c:v>
                </c:pt>
                <c:pt idx="16">
                  <c:v>2.5</c:v>
                </c:pt>
                <c:pt idx="17">
                  <c:v>2.5</c:v>
                </c:pt>
                <c:pt idx="18">
                  <c:v>2.5</c:v>
                </c:pt>
                <c:pt idx="19">
                  <c:v>2.5</c:v>
                </c:pt>
                <c:pt idx="20">
                  <c:v>2.5</c:v>
                </c:pt>
                <c:pt idx="21">
                  <c:v>2.5</c:v>
                </c:pt>
                <c:pt idx="22">
                  <c:v>2.5</c:v>
                </c:pt>
                <c:pt idx="23">
                  <c:v>2.5</c:v>
                </c:pt>
                <c:pt idx="24">
                  <c:v>2.5</c:v>
                </c:pt>
                <c:pt idx="25">
                  <c:v>2.5</c:v>
                </c:pt>
                <c:pt idx="26">
                  <c:v>2.5</c:v>
                </c:pt>
                <c:pt idx="27">
                  <c:v>5</c:v>
                </c:pt>
                <c:pt idx="28">
                  <c:v>5</c:v>
                </c:pt>
                <c:pt idx="29">
                  <c:v>5</c:v>
                </c:pt>
                <c:pt idx="30">
                  <c:v>5</c:v>
                </c:pt>
                <c:pt idx="31">
                  <c:v>5</c:v>
                </c:pt>
                <c:pt idx="32">
                  <c:v>5</c:v>
                </c:pt>
                <c:pt idx="33">
                  <c:v>7.5</c:v>
                </c:pt>
                <c:pt idx="34">
                  <c:v>7.5</c:v>
                </c:pt>
                <c:pt idx="35">
                  <c:v>7.5</c:v>
                </c:pt>
                <c:pt idx="36">
                  <c:v>7.5</c:v>
                </c:pt>
                <c:pt idx="37">
                  <c:v>10</c:v>
                </c:pt>
                <c:pt idx="38">
                  <c:v>10</c:v>
                </c:pt>
                <c:pt idx="39">
                  <c:v>7.5</c:v>
                </c:pt>
                <c:pt idx="40">
                  <c:v>12.5</c:v>
                </c:pt>
                <c:pt idx="41">
                  <c:v>12.5</c:v>
                </c:pt>
                <c:pt idx="42">
                  <c:v>10</c:v>
                </c:pt>
                <c:pt idx="43">
                  <c:v>10</c:v>
                </c:pt>
                <c:pt idx="44">
                  <c:v>12.5</c:v>
                </c:pt>
                <c:pt idx="45">
                  <c:v>12.5</c:v>
                </c:pt>
                <c:pt idx="46">
                  <c:v>12.5</c:v>
                </c:pt>
                <c:pt idx="47">
                  <c:v>12.5</c:v>
                </c:pt>
                <c:pt idx="48">
                  <c:v>12.5</c:v>
                </c:pt>
                <c:pt idx="49">
                  <c:v>12.5</c:v>
                </c:pt>
                <c:pt idx="50">
                  <c:v>12.5</c:v>
                </c:pt>
                <c:pt idx="51">
                  <c:v>12.5</c:v>
                </c:pt>
                <c:pt idx="52">
                  <c:v>12.5</c:v>
                </c:pt>
                <c:pt idx="53">
                  <c:v>12.5</c:v>
                </c:pt>
                <c:pt idx="54">
                  <c:v>12.5</c:v>
                </c:pt>
                <c:pt idx="55">
                  <c:v>12.5</c:v>
                </c:pt>
                <c:pt idx="56">
                  <c:v>12.5</c:v>
                </c:pt>
                <c:pt idx="57">
                  <c:v>12.5</c:v>
                </c:pt>
                <c:pt idx="58">
                  <c:v>12.5</c:v>
                </c:pt>
                <c:pt idx="59">
                  <c:v>12.5</c:v>
                </c:pt>
                <c:pt idx="60">
                  <c:v>15</c:v>
                </c:pt>
                <c:pt idx="61">
                  <c:v>12.5</c:v>
                </c:pt>
                <c:pt idx="62">
                  <c:v>12.5</c:v>
                </c:pt>
                <c:pt idx="63">
                  <c:v>15</c:v>
                </c:pt>
                <c:pt idx="64">
                  <c:v>15</c:v>
                </c:pt>
                <c:pt idx="65">
                  <c:v>15</c:v>
                </c:pt>
                <c:pt idx="66">
                  <c:v>15</c:v>
                </c:pt>
                <c:pt idx="67">
                  <c:v>15</c:v>
                </c:pt>
                <c:pt idx="68">
                  <c:v>15</c:v>
                </c:pt>
                <c:pt idx="69">
                  <c:v>15</c:v>
                </c:pt>
                <c:pt idx="70">
                  <c:v>15</c:v>
                </c:pt>
                <c:pt idx="71">
                  <c:v>17.500000000000004</c:v>
                </c:pt>
                <c:pt idx="72">
                  <c:v>17.500000000000004</c:v>
                </c:pt>
                <c:pt idx="73">
                  <c:v>17.500000000000004</c:v>
                </c:pt>
                <c:pt idx="74">
                  <c:v>20</c:v>
                </c:pt>
                <c:pt idx="75">
                  <c:v>20</c:v>
                </c:pt>
                <c:pt idx="76">
                  <c:v>20</c:v>
                </c:pt>
                <c:pt idx="77">
                  <c:v>20</c:v>
                </c:pt>
                <c:pt idx="78">
                  <c:v>20</c:v>
                </c:pt>
                <c:pt idx="79">
                  <c:v>22.499999999999996</c:v>
                </c:pt>
                <c:pt idx="80">
                  <c:v>22.499999999999996</c:v>
                </c:pt>
                <c:pt idx="81">
                  <c:v>25</c:v>
                </c:pt>
                <c:pt idx="82">
                  <c:v>25</c:v>
                </c:pt>
                <c:pt idx="83">
                  <c:v>27.499999999999996</c:v>
                </c:pt>
                <c:pt idx="84">
                  <c:v>27.499999999999996</c:v>
                </c:pt>
                <c:pt idx="85">
                  <c:v>27.499999999999996</c:v>
                </c:pt>
                <c:pt idx="86">
                  <c:v>30</c:v>
                </c:pt>
                <c:pt idx="87">
                  <c:v>32.50000000000001</c:v>
                </c:pt>
                <c:pt idx="88">
                  <c:v>35</c:v>
                </c:pt>
                <c:pt idx="89">
                  <c:v>35</c:v>
                </c:pt>
                <c:pt idx="90">
                  <c:v>37.5</c:v>
                </c:pt>
                <c:pt idx="91">
                  <c:v>37.5</c:v>
                </c:pt>
                <c:pt idx="92">
                  <c:v>40</c:v>
                </c:pt>
                <c:pt idx="93">
                  <c:v>40</c:v>
                </c:pt>
                <c:pt idx="94">
                  <c:v>40</c:v>
                </c:pt>
                <c:pt idx="95">
                  <c:v>45</c:v>
                </c:pt>
                <c:pt idx="96">
                  <c:v>45</c:v>
                </c:pt>
                <c:pt idx="97">
                  <c:v>47.50000000000001</c:v>
                </c:pt>
                <c:pt idx="98">
                  <c:v>47.50000000000001</c:v>
                </c:pt>
                <c:pt idx="99">
                  <c:v>47.50000000000001</c:v>
                </c:pt>
                <c:pt idx="100">
                  <c:v>52.49999999999999</c:v>
                </c:pt>
                <c:pt idx="101">
                  <c:v>52.49999999999999</c:v>
                </c:pt>
                <c:pt idx="102">
                  <c:v>54.99999999999999</c:v>
                </c:pt>
                <c:pt idx="103">
                  <c:v>54.99999999999999</c:v>
                </c:pt>
                <c:pt idx="104">
                  <c:v>57.5</c:v>
                </c:pt>
                <c:pt idx="105">
                  <c:v>60</c:v>
                </c:pt>
                <c:pt idx="106">
                  <c:v>60</c:v>
                </c:pt>
                <c:pt idx="107">
                  <c:v>65.00000000000001</c:v>
                </c:pt>
                <c:pt idx="108">
                  <c:v>65.00000000000001</c:v>
                </c:pt>
                <c:pt idx="109">
                  <c:v>67.5</c:v>
                </c:pt>
                <c:pt idx="110">
                  <c:v>72.5</c:v>
                </c:pt>
                <c:pt idx="111">
                  <c:v>75</c:v>
                </c:pt>
                <c:pt idx="112">
                  <c:v>75</c:v>
                </c:pt>
                <c:pt idx="113">
                  <c:v>77.5</c:v>
                </c:pt>
                <c:pt idx="114">
                  <c:v>80</c:v>
                </c:pt>
                <c:pt idx="115">
                  <c:v>85</c:v>
                </c:pt>
                <c:pt idx="116">
                  <c:v>87.49999999999999</c:v>
                </c:pt>
                <c:pt idx="117">
                  <c:v>87.49999999999999</c:v>
                </c:pt>
                <c:pt idx="118">
                  <c:v>92.5</c:v>
                </c:pt>
                <c:pt idx="119">
                  <c:v>94.99999999999999</c:v>
                </c:pt>
                <c:pt idx="120">
                  <c:v>100</c:v>
                </c:pt>
                <c:pt idx="121">
                  <c:v>102.49999999999999</c:v>
                </c:pt>
                <c:pt idx="122">
                  <c:v>107.5</c:v>
                </c:pt>
                <c:pt idx="123">
                  <c:v>112.5</c:v>
                </c:pt>
                <c:pt idx="124">
                  <c:v>115</c:v>
                </c:pt>
                <c:pt idx="125">
                  <c:v>117.5</c:v>
                </c:pt>
                <c:pt idx="126">
                  <c:v>122.5</c:v>
                </c:pt>
                <c:pt idx="127">
                  <c:v>127.50000000000001</c:v>
                </c:pt>
                <c:pt idx="128">
                  <c:v>130</c:v>
                </c:pt>
                <c:pt idx="129">
                  <c:v>132.5</c:v>
                </c:pt>
                <c:pt idx="130">
                  <c:v>135</c:v>
                </c:pt>
                <c:pt idx="131">
                  <c:v>140</c:v>
                </c:pt>
                <c:pt idx="132">
                  <c:v>142.5</c:v>
                </c:pt>
                <c:pt idx="133">
                  <c:v>150</c:v>
                </c:pt>
                <c:pt idx="134">
                  <c:v>155</c:v>
                </c:pt>
                <c:pt idx="135">
                  <c:v>157.5</c:v>
                </c:pt>
                <c:pt idx="136">
                  <c:v>162.5</c:v>
                </c:pt>
                <c:pt idx="137">
                  <c:v>165</c:v>
                </c:pt>
                <c:pt idx="138">
                  <c:v>170</c:v>
                </c:pt>
                <c:pt idx="139">
                  <c:v>172.50000000000003</c:v>
                </c:pt>
                <c:pt idx="140">
                  <c:v>177.50000000000003</c:v>
                </c:pt>
                <c:pt idx="141">
                  <c:v>180</c:v>
                </c:pt>
                <c:pt idx="142">
                  <c:v>182.50000000000003</c:v>
                </c:pt>
                <c:pt idx="143">
                  <c:v>187.5</c:v>
                </c:pt>
                <c:pt idx="144">
                  <c:v>192.5</c:v>
                </c:pt>
                <c:pt idx="145">
                  <c:v>192.5</c:v>
                </c:pt>
                <c:pt idx="146">
                  <c:v>200</c:v>
                </c:pt>
                <c:pt idx="147">
                  <c:v>202.50000000000003</c:v>
                </c:pt>
                <c:pt idx="148">
                  <c:v>207.5</c:v>
                </c:pt>
                <c:pt idx="149">
                  <c:v>212.5</c:v>
                </c:pt>
                <c:pt idx="150">
                  <c:v>215</c:v>
                </c:pt>
                <c:pt idx="151">
                  <c:v>219.99999999999997</c:v>
                </c:pt>
                <c:pt idx="152">
                  <c:v>222.5</c:v>
                </c:pt>
                <c:pt idx="153">
                  <c:v>225</c:v>
                </c:pt>
                <c:pt idx="154">
                  <c:v>232.5</c:v>
                </c:pt>
                <c:pt idx="155">
                  <c:v>235</c:v>
                </c:pt>
                <c:pt idx="156">
                  <c:v>242.5</c:v>
                </c:pt>
                <c:pt idx="157">
                  <c:v>245</c:v>
                </c:pt>
                <c:pt idx="158">
                  <c:v>252.49999999999997</c:v>
                </c:pt>
                <c:pt idx="159">
                  <c:v>254.99999999999997</c:v>
                </c:pt>
                <c:pt idx="160">
                  <c:v>260</c:v>
                </c:pt>
                <c:pt idx="161">
                  <c:v>262.5</c:v>
                </c:pt>
                <c:pt idx="162">
                  <c:v>270</c:v>
                </c:pt>
                <c:pt idx="163">
                  <c:v>277.5</c:v>
                </c:pt>
                <c:pt idx="164">
                  <c:v>280.00000000000006</c:v>
                </c:pt>
                <c:pt idx="165">
                  <c:v>287.5</c:v>
                </c:pt>
                <c:pt idx="166">
                  <c:v>292.5</c:v>
                </c:pt>
                <c:pt idx="167">
                  <c:v>297.5</c:v>
                </c:pt>
                <c:pt idx="168">
                  <c:v>305</c:v>
                </c:pt>
                <c:pt idx="169">
                  <c:v>310</c:v>
                </c:pt>
                <c:pt idx="170">
                  <c:v>312.5</c:v>
                </c:pt>
                <c:pt idx="171">
                  <c:v>320</c:v>
                </c:pt>
                <c:pt idx="172">
                  <c:v>325</c:v>
                </c:pt>
                <c:pt idx="173">
                  <c:v>332.5</c:v>
                </c:pt>
                <c:pt idx="174">
                  <c:v>337.5</c:v>
                </c:pt>
                <c:pt idx="175">
                  <c:v>345.00000000000006</c:v>
                </c:pt>
                <c:pt idx="176">
                  <c:v>352.50000000000006</c:v>
                </c:pt>
                <c:pt idx="177">
                  <c:v>360</c:v>
                </c:pt>
                <c:pt idx="178">
                  <c:v>362.50000000000006</c:v>
                </c:pt>
                <c:pt idx="179">
                  <c:v>370</c:v>
                </c:pt>
                <c:pt idx="180">
                  <c:v>375</c:v>
                </c:pt>
                <c:pt idx="181">
                  <c:v>382.5</c:v>
                </c:pt>
                <c:pt idx="182">
                  <c:v>387.5</c:v>
                </c:pt>
                <c:pt idx="183">
                  <c:v>395</c:v>
                </c:pt>
                <c:pt idx="184">
                  <c:v>402.5</c:v>
                </c:pt>
                <c:pt idx="185">
                  <c:v>410</c:v>
                </c:pt>
                <c:pt idx="186">
                  <c:v>417.5</c:v>
                </c:pt>
                <c:pt idx="187">
                  <c:v>432.49999999999994</c:v>
                </c:pt>
                <c:pt idx="188">
                  <c:v>445</c:v>
                </c:pt>
                <c:pt idx="189">
                  <c:v>452.5</c:v>
                </c:pt>
                <c:pt idx="190">
                  <c:v>465</c:v>
                </c:pt>
                <c:pt idx="191">
                  <c:v>475</c:v>
                </c:pt>
                <c:pt idx="192">
                  <c:v>492.5</c:v>
                </c:pt>
                <c:pt idx="193">
                  <c:v>502.5</c:v>
                </c:pt>
                <c:pt idx="194">
                  <c:v>515</c:v>
                </c:pt>
                <c:pt idx="195">
                  <c:v>525.0000000000001</c:v>
                </c:pt>
                <c:pt idx="196">
                  <c:v>542.4999999999999</c:v>
                </c:pt>
                <c:pt idx="197">
                  <c:v>554.9999999999999</c:v>
                </c:pt>
                <c:pt idx="198">
                  <c:v>567.5</c:v>
                </c:pt>
                <c:pt idx="199">
                  <c:v>582.5</c:v>
                </c:pt>
                <c:pt idx="200">
                  <c:v>597.4999999999999</c:v>
                </c:pt>
                <c:pt idx="201">
                  <c:v>610</c:v>
                </c:pt>
                <c:pt idx="202">
                  <c:v>627.5</c:v>
                </c:pt>
                <c:pt idx="203">
                  <c:v>642.5000000000001</c:v>
                </c:pt>
                <c:pt idx="204">
                  <c:v>655</c:v>
                </c:pt>
                <c:pt idx="205">
                  <c:v>672.5</c:v>
                </c:pt>
                <c:pt idx="206">
                  <c:v>690</c:v>
                </c:pt>
                <c:pt idx="207">
                  <c:v>704.9999999999999</c:v>
                </c:pt>
                <c:pt idx="208">
                  <c:v>725</c:v>
                </c:pt>
                <c:pt idx="209">
                  <c:v>740</c:v>
                </c:pt>
                <c:pt idx="210">
                  <c:v>755</c:v>
                </c:pt>
                <c:pt idx="211">
                  <c:v>775</c:v>
                </c:pt>
                <c:pt idx="212">
                  <c:v>797.5</c:v>
                </c:pt>
                <c:pt idx="213">
                  <c:v>812.5000000000001</c:v>
                </c:pt>
                <c:pt idx="214">
                  <c:v>830</c:v>
                </c:pt>
                <c:pt idx="215">
                  <c:v>850</c:v>
                </c:pt>
                <c:pt idx="216">
                  <c:v>872.4999999999999</c:v>
                </c:pt>
                <c:pt idx="217">
                  <c:v>892.5</c:v>
                </c:pt>
                <c:pt idx="218">
                  <c:v>915</c:v>
                </c:pt>
                <c:pt idx="219">
                  <c:v>937.5</c:v>
                </c:pt>
                <c:pt idx="220">
                  <c:v>957.5</c:v>
                </c:pt>
                <c:pt idx="221">
                  <c:v>977.5000000000001</c:v>
                </c:pt>
                <c:pt idx="222">
                  <c:v>1000</c:v>
                </c:pt>
                <c:pt idx="223">
                  <c:v>1025</c:v>
                </c:pt>
                <c:pt idx="224">
                  <c:v>1042.5</c:v>
                </c:pt>
                <c:pt idx="225">
                  <c:v>1072.4999999999998</c:v>
                </c:pt>
                <c:pt idx="226">
                  <c:v>1095</c:v>
                </c:pt>
                <c:pt idx="227">
                  <c:v>1117.5</c:v>
                </c:pt>
                <c:pt idx="228">
                  <c:v>1142.4999999999998</c:v>
                </c:pt>
                <c:pt idx="229">
                  <c:v>1167.5</c:v>
                </c:pt>
                <c:pt idx="230">
                  <c:v>1187.5</c:v>
                </c:pt>
                <c:pt idx="231">
                  <c:v>1217.5</c:v>
                </c:pt>
                <c:pt idx="232">
                  <c:v>1245</c:v>
                </c:pt>
                <c:pt idx="233">
                  <c:v>1272.5</c:v>
                </c:pt>
                <c:pt idx="234">
                  <c:v>1300</c:v>
                </c:pt>
                <c:pt idx="235">
                  <c:v>1330</c:v>
                </c:pt>
                <c:pt idx="236">
                  <c:v>1355</c:v>
                </c:pt>
                <c:pt idx="237">
                  <c:v>1387.4999999999998</c:v>
                </c:pt>
                <c:pt idx="238">
                  <c:v>1425</c:v>
                </c:pt>
                <c:pt idx="239">
                  <c:v>1450</c:v>
                </c:pt>
                <c:pt idx="240">
                  <c:v>1485</c:v>
                </c:pt>
                <c:pt idx="241">
                  <c:v>1512.5</c:v>
                </c:pt>
                <c:pt idx="242">
                  <c:v>1545</c:v>
                </c:pt>
                <c:pt idx="243">
                  <c:v>1585</c:v>
                </c:pt>
                <c:pt idx="244">
                  <c:v>1612.5</c:v>
                </c:pt>
                <c:pt idx="245">
                  <c:v>1660</c:v>
                </c:pt>
                <c:pt idx="246">
                  <c:v>2192.5</c:v>
                </c:pt>
                <c:pt idx="247">
                  <c:v>2207.5</c:v>
                </c:pt>
                <c:pt idx="248">
                  <c:v>2227.5</c:v>
                </c:pt>
                <c:pt idx="249">
                  <c:v>2245</c:v>
                </c:pt>
                <c:pt idx="250">
                  <c:v>2265</c:v>
                </c:pt>
                <c:pt idx="251">
                  <c:v>2285</c:v>
                </c:pt>
                <c:pt idx="252">
                  <c:v>2305</c:v>
                </c:pt>
                <c:pt idx="253">
                  <c:v>2322.5</c:v>
                </c:pt>
                <c:pt idx="254">
                  <c:v>2345.0000000000005</c:v>
                </c:pt>
                <c:pt idx="255">
                  <c:v>2365</c:v>
                </c:pt>
                <c:pt idx="256">
                  <c:v>2385</c:v>
                </c:pt>
                <c:pt idx="257">
                  <c:v>2405</c:v>
                </c:pt>
                <c:pt idx="258">
                  <c:v>2420</c:v>
                </c:pt>
                <c:pt idx="259">
                  <c:v>2442.5</c:v>
                </c:pt>
                <c:pt idx="260">
                  <c:v>2465</c:v>
                </c:pt>
                <c:pt idx="261">
                  <c:v>2482.5</c:v>
                </c:pt>
                <c:pt idx="262">
                  <c:v>2505</c:v>
                </c:pt>
                <c:pt idx="263">
                  <c:v>2525</c:v>
                </c:pt>
                <c:pt idx="264">
                  <c:v>2542.4999999999995</c:v>
                </c:pt>
                <c:pt idx="265">
                  <c:v>2560</c:v>
                </c:pt>
                <c:pt idx="266">
                  <c:v>2580.0000000000005</c:v>
                </c:pt>
                <c:pt idx="267">
                  <c:v>2602.5</c:v>
                </c:pt>
                <c:pt idx="268">
                  <c:v>2622.5</c:v>
                </c:pt>
                <c:pt idx="269">
                  <c:v>2647.5000000000005</c:v>
                </c:pt>
                <c:pt idx="270">
                  <c:v>2665.0000000000005</c:v>
                </c:pt>
                <c:pt idx="271">
                  <c:v>2690</c:v>
                </c:pt>
                <c:pt idx="272">
                  <c:v>2707.5</c:v>
                </c:pt>
                <c:pt idx="273">
                  <c:v>2727.5</c:v>
                </c:pt>
                <c:pt idx="274">
                  <c:v>2764.9999999999995</c:v>
                </c:pt>
                <c:pt idx="275">
                  <c:v>2802.5</c:v>
                </c:pt>
                <c:pt idx="276">
                  <c:v>2842.5</c:v>
                </c:pt>
                <c:pt idx="277">
                  <c:v>2870</c:v>
                </c:pt>
                <c:pt idx="278">
                  <c:v>2922.5</c:v>
                </c:pt>
                <c:pt idx="279">
                  <c:v>2952.5000000000005</c:v>
                </c:pt>
                <c:pt idx="280">
                  <c:v>2987.5</c:v>
                </c:pt>
                <c:pt idx="281">
                  <c:v>3035</c:v>
                </c:pt>
                <c:pt idx="282">
                  <c:v>3077.4999999999995</c:v>
                </c:pt>
                <c:pt idx="283">
                  <c:v>3117.4999999999995</c:v>
                </c:pt>
                <c:pt idx="284">
                  <c:v>3160</c:v>
                </c:pt>
                <c:pt idx="285">
                  <c:v>3222.4999999999995</c:v>
                </c:pt>
                <c:pt idx="286">
                  <c:v>3272.5</c:v>
                </c:pt>
                <c:pt idx="287">
                  <c:v>3315.0000000000005</c:v>
                </c:pt>
                <c:pt idx="288">
                  <c:v>3367.5</c:v>
                </c:pt>
                <c:pt idx="289">
                  <c:v>3407.5</c:v>
                </c:pt>
                <c:pt idx="290">
                  <c:v>3452.5</c:v>
                </c:pt>
                <c:pt idx="291">
                  <c:v>3515</c:v>
                </c:pt>
                <c:pt idx="292">
                  <c:v>3547.5000000000005</c:v>
                </c:pt>
                <c:pt idx="293">
                  <c:v>3590</c:v>
                </c:pt>
                <c:pt idx="294">
                  <c:v>3627.4999999999995</c:v>
                </c:pt>
                <c:pt idx="295">
                  <c:v>3680</c:v>
                </c:pt>
                <c:pt idx="296">
                  <c:v>3712.5</c:v>
                </c:pt>
                <c:pt idx="297">
                  <c:v>3755</c:v>
                </c:pt>
                <c:pt idx="298">
                  <c:v>3792.5000000000005</c:v>
                </c:pt>
                <c:pt idx="299">
                  <c:v>3822.5000000000005</c:v>
                </c:pt>
                <c:pt idx="300">
                  <c:v>3855</c:v>
                </c:pt>
                <c:pt idx="301">
                  <c:v>3892.4999999999995</c:v>
                </c:pt>
                <c:pt idx="302">
                  <c:v>3937.5</c:v>
                </c:pt>
                <c:pt idx="303">
                  <c:v>3967.4999999999995</c:v>
                </c:pt>
                <c:pt idx="304">
                  <c:v>3995.0000000000005</c:v>
                </c:pt>
                <c:pt idx="305">
                  <c:v>4040</c:v>
                </c:pt>
                <c:pt idx="306">
                  <c:v>4065</c:v>
                </c:pt>
                <c:pt idx="307">
                  <c:v>4097.5</c:v>
                </c:pt>
                <c:pt idx="308">
                  <c:v>4140</c:v>
                </c:pt>
                <c:pt idx="309">
                  <c:v>4160</c:v>
                </c:pt>
                <c:pt idx="310">
                  <c:v>4190</c:v>
                </c:pt>
                <c:pt idx="311">
                  <c:v>4207.5</c:v>
                </c:pt>
                <c:pt idx="312">
                  <c:v>4237.5</c:v>
                </c:pt>
                <c:pt idx="313">
                  <c:v>4267.5</c:v>
                </c:pt>
                <c:pt idx="314">
                  <c:v>4287.500000000001</c:v>
                </c:pt>
                <c:pt idx="315">
                  <c:v>4317.499999999999</c:v>
                </c:pt>
                <c:pt idx="316">
                  <c:v>4337.499999999999</c:v>
                </c:pt>
                <c:pt idx="317">
                  <c:v>4365</c:v>
                </c:pt>
                <c:pt idx="318">
                  <c:v>4392.5</c:v>
                </c:pt>
                <c:pt idx="319">
                  <c:v>4422.5</c:v>
                </c:pt>
                <c:pt idx="320">
                  <c:v>4450</c:v>
                </c:pt>
                <c:pt idx="321">
                  <c:v>4480</c:v>
                </c:pt>
                <c:pt idx="322">
                  <c:v>4500</c:v>
                </c:pt>
                <c:pt idx="323">
                  <c:v>4530</c:v>
                </c:pt>
                <c:pt idx="324">
                  <c:v>4557.5</c:v>
                </c:pt>
                <c:pt idx="325">
                  <c:v>4585.000000000001</c:v>
                </c:pt>
                <c:pt idx="326">
                  <c:v>4612.5</c:v>
                </c:pt>
                <c:pt idx="327">
                  <c:v>4652.499999999999</c:v>
                </c:pt>
                <c:pt idx="328">
                  <c:v>4680</c:v>
                </c:pt>
                <c:pt idx="329">
                  <c:v>4699.999999999999</c:v>
                </c:pt>
                <c:pt idx="330">
                  <c:v>4725</c:v>
                </c:pt>
                <c:pt idx="331">
                  <c:v>4747.5</c:v>
                </c:pt>
                <c:pt idx="332">
                  <c:v>4770</c:v>
                </c:pt>
                <c:pt idx="333">
                  <c:v>4800</c:v>
                </c:pt>
                <c:pt idx="334">
                  <c:v>4840</c:v>
                </c:pt>
                <c:pt idx="335">
                  <c:v>4880</c:v>
                </c:pt>
                <c:pt idx="336">
                  <c:v>4915</c:v>
                </c:pt>
                <c:pt idx="337">
                  <c:v>4955</c:v>
                </c:pt>
                <c:pt idx="338">
                  <c:v>4997.5</c:v>
                </c:pt>
                <c:pt idx="339">
                  <c:v>5042.5</c:v>
                </c:pt>
                <c:pt idx="340">
                  <c:v>5070</c:v>
                </c:pt>
                <c:pt idx="341">
                  <c:v>5095.000000000001</c:v>
                </c:pt>
                <c:pt idx="342">
                  <c:v>5135</c:v>
                </c:pt>
                <c:pt idx="343">
                  <c:v>5167.5</c:v>
                </c:pt>
                <c:pt idx="344">
                  <c:v>5195</c:v>
                </c:pt>
                <c:pt idx="345">
                  <c:v>5235</c:v>
                </c:pt>
                <c:pt idx="346">
                  <c:v>5272.5</c:v>
                </c:pt>
                <c:pt idx="347">
                  <c:v>5312.5</c:v>
                </c:pt>
                <c:pt idx="348">
                  <c:v>5354.999999999999</c:v>
                </c:pt>
                <c:pt idx="349">
                  <c:v>5392.5</c:v>
                </c:pt>
                <c:pt idx="350">
                  <c:v>5430.000000000001</c:v>
                </c:pt>
                <c:pt idx="351">
                  <c:v>5472.5</c:v>
                </c:pt>
                <c:pt idx="352">
                  <c:v>5487.499999999999</c:v>
                </c:pt>
                <c:pt idx="353">
                  <c:v>5529.999999999999</c:v>
                </c:pt>
                <c:pt idx="354">
                  <c:v>5552.5</c:v>
                </c:pt>
                <c:pt idx="355">
                  <c:v>5590</c:v>
                </c:pt>
                <c:pt idx="356">
                  <c:v>5632.5</c:v>
                </c:pt>
                <c:pt idx="357">
                  <c:v>5675</c:v>
                </c:pt>
                <c:pt idx="358">
                  <c:v>5717.499999999999</c:v>
                </c:pt>
                <c:pt idx="359">
                  <c:v>5762.499999999999</c:v>
                </c:pt>
                <c:pt idx="360">
                  <c:v>5805</c:v>
                </c:pt>
                <c:pt idx="361">
                  <c:v>5849.999999999999</c:v>
                </c:pt>
                <c:pt idx="362">
                  <c:v>5895</c:v>
                </c:pt>
                <c:pt idx="363">
                  <c:v>5950</c:v>
                </c:pt>
                <c:pt idx="364">
                  <c:v>6020</c:v>
                </c:pt>
                <c:pt idx="365">
                  <c:v>6059.999999999999</c:v>
                </c:pt>
                <c:pt idx="366">
                  <c:v>6107.5</c:v>
                </c:pt>
                <c:pt idx="367">
                  <c:v>6180</c:v>
                </c:pt>
                <c:pt idx="368">
                  <c:v>6240</c:v>
                </c:pt>
                <c:pt idx="369">
                  <c:v>6300</c:v>
                </c:pt>
                <c:pt idx="370">
                  <c:v>6357.499999999999</c:v>
                </c:pt>
                <c:pt idx="371">
                  <c:v>6412.5</c:v>
                </c:pt>
                <c:pt idx="372">
                  <c:v>6462.499999999999</c:v>
                </c:pt>
                <c:pt idx="373">
                  <c:v>6515</c:v>
                </c:pt>
                <c:pt idx="374">
                  <c:v>6565</c:v>
                </c:pt>
                <c:pt idx="375">
                  <c:v>6607.5</c:v>
                </c:pt>
                <c:pt idx="376">
                  <c:v>6650.000000000001</c:v>
                </c:pt>
                <c:pt idx="377">
                  <c:v>6710.000000000001</c:v>
                </c:pt>
                <c:pt idx="378">
                  <c:v>6765.000000000001</c:v>
                </c:pt>
                <c:pt idx="379">
                  <c:v>6820.000000000001</c:v>
                </c:pt>
                <c:pt idx="380">
                  <c:v>6877.500000000001</c:v>
                </c:pt>
                <c:pt idx="381">
                  <c:v>6929.999999999999</c:v>
                </c:pt>
                <c:pt idx="382">
                  <c:v>6999.999999999999</c:v>
                </c:pt>
                <c:pt idx="383">
                  <c:v>7055.000000000001</c:v>
                </c:pt>
                <c:pt idx="384">
                  <c:v>7120</c:v>
                </c:pt>
                <c:pt idx="385">
                  <c:v>7180</c:v>
                </c:pt>
                <c:pt idx="386">
                  <c:v>7235</c:v>
                </c:pt>
                <c:pt idx="387">
                  <c:v>7310.000000000001</c:v>
                </c:pt>
                <c:pt idx="388">
                  <c:v>7365</c:v>
                </c:pt>
                <c:pt idx="389">
                  <c:v>7419.999999999999</c:v>
                </c:pt>
                <c:pt idx="390">
                  <c:v>7467.5</c:v>
                </c:pt>
                <c:pt idx="391">
                  <c:v>7507.5</c:v>
                </c:pt>
                <c:pt idx="392">
                  <c:v>7565.000000000001</c:v>
                </c:pt>
                <c:pt idx="393">
                  <c:v>7620</c:v>
                </c:pt>
                <c:pt idx="394">
                  <c:v>7662.5</c:v>
                </c:pt>
                <c:pt idx="395">
                  <c:v>7724.999999999999</c:v>
                </c:pt>
                <c:pt idx="396">
                  <c:v>7777.500000000001</c:v>
                </c:pt>
                <c:pt idx="397">
                  <c:v>7825</c:v>
                </c:pt>
                <c:pt idx="398">
                  <c:v>7905.000000000001</c:v>
                </c:pt>
                <c:pt idx="399">
                  <c:v>7962.500000000001</c:v>
                </c:pt>
                <c:pt idx="400">
                  <c:v>8024.999999999999</c:v>
                </c:pt>
                <c:pt idx="401">
                  <c:v>8075.000000000001</c:v>
                </c:pt>
                <c:pt idx="402">
                  <c:v>8137.499999999999</c:v>
                </c:pt>
                <c:pt idx="403">
                  <c:v>8202.5</c:v>
                </c:pt>
                <c:pt idx="404">
                  <c:v>8262.499999999998</c:v>
                </c:pt>
                <c:pt idx="405">
                  <c:v>8312.5</c:v>
                </c:pt>
                <c:pt idx="406">
                  <c:v>8377.5</c:v>
                </c:pt>
                <c:pt idx="407">
                  <c:v>8455</c:v>
                </c:pt>
                <c:pt idx="408">
                  <c:v>8507.5</c:v>
                </c:pt>
                <c:pt idx="409">
                  <c:v>8572.5</c:v>
                </c:pt>
                <c:pt idx="410">
                  <c:v>8655</c:v>
                </c:pt>
                <c:pt idx="411">
                  <c:v>8717.5</c:v>
                </c:pt>
                <c:pt idx="412">
                  <c:v>8772.5</c:v>
                </c:pt>
                <c:pt idx="413">
                  <c:v>8817.5</c:v>
                </c:pt>
                <c:pt idx="414">
                  <c:v>8884.999999999998</c:v>
                </c:pt>
                <c:pt idx="415">
                  <c:v>8955</c:v>
                </c:pt>
                <c:pt idx="416">
                  <c:v>9032.499999999998</c:v>
                </c:pt>
                <c:pt idx="417">
                  <c:v>9115</c:v>
                </c:pt>
                <c:pt idx="418">
                  <c:v>9180</c:v>
                </c:pt>
                <c:pt idx="419">
                  <c:v>9257.5</c:v>
                </c:pt>
                <c:pt idx="420">
                  <c:v>9310</c:v>
                </c:pt>
                <c:pt idx="421">
                  <c:v>9365</c:v>
                </c:pt>
                <c:pt idx="422">
                  <c:v>9422.5</c:v>
                </c:pt>
                <c:pt idx="423">
                  <c:v>9479.999999999998</c:v>
                </c:pt>
                <c:pt idx="424">
                  <c:v>9540</c:v>
                </c:pt>
                <c:pt idx="425">
                  <c:v>9612.5</c:v>
                </c:pt>
                <c:pt idx="426">
                  <c:v>9672.499999999998</c:v>
                </c:pt>
                <c:pt idx="427">
                  <c:v>9727.5</c:v>
                </c:pt>
                <c:pt idx="428">
                  <c:v>9780</c:v>
                </c:pt>
                <c:pt idx="429">
                  <c:v>9857.5</c:v>
                </c:pt>
                <c:pt idx="430">
                  <c:v>9917.500000000002</c:v>
                </c:pt>
                <c:pt idx="431">
                  <c:v>9995</c:v>
                </c:pt>
                <c:pt idx="432">
                  <c:v>10037.500000000002</c:v>
                </c:pt>
                <c:pt idx="433">
                  <c:v>10110.000000000002</c:v>
                </c:pt>
                <c:pt idx="434">
                  <c:v>10175</c:v>
                </c:pt>
                <c:pt idx="435">
                  <c:v>10257.5</c:v>
                </c:pt>
                <c:pt idx="436">
                  <c:v>10312.5</c:v>
                </c:pt>
                <c:pt idx="437">
                  <c:v>10369.999999999998</c:v>
                </c:pt>
                <c:pt idx="438">
                  <c:v>10405</c:v>
                </c:pt>
                <c:pt idx="439">
                  <c:v>10460</c:v>
                </c:pt>
                <c:pt idx="440">
                  <c:v>10514.999999999998</c:v>
                </c:pt>
                <c:pt idx="441">
                  <c:v>10587.499999999998</c:v>
                </c:pt>
                <c:pt idx="442">
                  <c:v>10662.500000000002</c:v>
                </c:pt>
                <c:pt idx="443">
                  <c:v>10720</c:v>
                </c:pt>
                <c:pt idx="444">
                  <c:v>10762.5</c:v>
                </c:pt>
                <c:pt idx="445">
                  <c:v>10817.5</c:v>
                </c:pt>
                <c:pt idx="446">
                  <c:v>10882.5</c:v>
                </c:pt>
                <c:pt idx="447">
                  <c:v>10922.5</c:v>
                </c:pt>
                <c:pt idx="448">
                  <c:v>10979.999999999998</c:v>
                </c:pt>
                <c:pt idx="449">
                  <c:v>11027.5</c:v>
                </c:pt>
                <c:pt idx="450">
                  <c:v>11060</c:v>
                </c:pt>
                <c:pt idx="451">
                  <c:v>11125.000000000002</c:v>
                </c:pt>
                <c:pt idx="452">
                  <c:v>11175</c:v>
                </c:pt>
                <c:pt idx="453">
                  <c:v>11225</c:v>
                </c:pt>
                <c:pt idx="454">
                  <c:v>11270</c:v>
                </c:pt>
                <c:pt idx="455">
                  <c:v>11322.5</c:v>
                </c:pt>
                <c:pt idx="456">
                  <c:v>11380</c:v>
                </c:pt>
                <c:pt idx="457">
                  <c:v>11430.000000000002</c:v>
                </c:pt>
                <c:pt idx="458">
                  <c:v>11474.999999999998</c:v>
                </c:pt>
                <c:pt idx="459">
                  <c:v>11515</c:v>
                </c:pt>
                <c:pt idx="460">
                  <c:v>11535</c:v>
                </c:pt>
                <c:pt idx="461">
                  <c:v>11572.5</c:v>
                </c:pt>
                <c:pt idx="462">
                  <c:v>11640</c:v>
                </c:pt>
                <c:pt idx="463">
                  <c:v>11697.500000000002</c:v>
                </c:pt>
                <c:pt idx="464">
                  <c:v>11755</c:v>
                </c:pt>
                <c:pt idx="465">
                  <c:v>11807.5</c:v>
                </c:pt>
                <c:pt idx="466">
                  <c:v>11842.5</c:v>
                </c:pt>
                <c:pt idx="467">
                  <c:v>11882.5</c:v>
                </c:pt>
                <c:pt idx="468">
                  <c:v>11917.5</c:v>
                </c:pt>
                <c:pt idx="469">
                  <c:v>11967.499999999998</c:v>
                </c:pt>
                <c:pt idx="470">
                  <c:v>12007.499999999998</c:v>
                </c:pt>
                <c:pt idx="471">
                  <c:v>12042.500000000002</c:v>
                </c:pt>
                <c:pt idx="472">
                  <c:v>12087.5</c:v>
                </c:pt>
                <c:pt idx="473">
                  <c:v>12130</c:v>
                </c:pt>
                <c:pt idx="474">
                  <c:v>12202.5</c:v>
                </c:pt>
                <c:pt idx="475">
                  <c:v>12257.500000000002</c:v>
                </c:pt>
                <c:pt idx="476">
                  <c:v>12312.499999999998</c:v>
                </c:pt>
                <c:pt idx="477">
                  <c:v>12347.5</c:v>
                </c:pt>
                <c:pt idx="478">
                  <c:v>12412.5</c:v>
                </c:pt>
                <c:pt idx="479">
                  <c:v>12445</c:v>
                </c:pt>
                <c:pt idx="480">
                  <c:v>12490.000000000002</c:v>
                </c:pt>
                <c:pt idx="481">
                  <c:v>12537.5</c:v>
                </c:pt>
                <c:pt idx="482">
                  <c:v>12592.500000000002</c:v>
                </c:pt>
                <c:pt idx="483">
                  <c:v>12634.999999999998</c:v>
                </c:pt>
                <c:pt idx="484">
                  <c:v>12690.000000000002</c:v>
                </c:pt>
                <c:pt idx="485">
                  <c:v>12742.499999999998</c:v>
                </c:pt>
                <c:pt idx="486">
                  <c:v>12792.5</c:v>
                </c:pt>
                <c:pt idx="487">
                  <c:v>12872.5</c:v>
                </c:pt>
                <c:pt idx="488">
                  <c:v>12945</c:v>
                </c:pt>
                <c:pt idx="489">
                  <c:v>13027.5</c:v>
                </c:pt>
                <c:pt idx="490">
                  <c:v>13100</c:v>
                </c:pt>
                <c:pt idx="491">
                  <c:v>13170</c:v>
                </c:pt>
                <c:pt idx="492">
                  <c:v>13222.5</c:v>
                </c:pt>
                <c:pt idx="493">
                  <c:v>13272.5</c:v>
                </c:pt>
                <c:pt idx="494">
                  <c:v>13309.999999999998</c:v>
                </c:pt>
                <c:pt idx="495">
                  <c:v>13367.5</c:v>
                </c:pt>
                <c:pt idx="496">
                  <c:v>13422.499999999998</c:v>
                </c:pt>
                <c:pt idx="497">
                  <c:v>13540.000000000002</c:v>
                </c:pt>
                <c:pt idx="498">
                  <c:v>13605</c:v>
                </c:pt>
                <c:pt idx="499">
                  <c:v>13642.5</c:v>
                </c:pt>
                <c:pt idx="500">
                  <c:v>13702.5</c:v>
                </c:pt>
                <c:pt idx="501">
                  <c:v>13767.499999999998</c:v>
                </c:pt>
                <c:pt idx="502">
                  <c:v>13825</c:v>
                </c:pt>
                <c:pt idx="503">
                  <c:v>13885.000000000002</c:v>
                </c:pt>
                <c:pt idx="504">
                  <c:v>13927.500000000002</c:v>
                </c:pt>
                <c:pt idx="505">
                  <c:v>13995</c:v>
                </c:pt>
                <c:pt idx="506">
                  <c:v>14052.499999999998</c:v>
                </c:pt>
                <c:pt idx="507">
                  <c:v>14092.5</c:v>
                </c:pt>
                <c:pt idx="508">
                  <c:v>14150.000000000002</c:v>
                </c:pt>
                <c:pt idx="509">
                  <c:v>14244.999999999998</c:v>
                </c:pt>
                <c:pt idx="510">
                  <c:v>14290</c:v>
                </c:pt>
                <c:pt idx="511">
                  <c:v>14335</c:v>
                </c:pt>
                <c:pt idx="512">
                  <c:v>14375</c:v>
                </c:pt>
                <c:pt idx="513">
                  <c:v>14415</c:v>
                </c:pt>
                <c:pt idx="514">
                  <c:v>14470</c:v>
                </c:pt>
                <c:pt idx="515">
                  <c:v>14517.5</c:v>
                </c:pt>
                <c:pt idx="516">
                  <c:v>14580</c:v>
                </c:pt>
                <c:pt idx="517">
                  <c:v>14630</c:v>
                </c:pt>
                <c:pt idx="518">
                  <c:v>14695</c:v>
                </c:pt>
                <c:pt idx="519">
                  <c:v>14752.5</c:v>
                </c:pt>
                <c:pt idx="520">
                  <c:v>14805.000000000002</c:v>
                </c:pt>
                <c:pt idx="521">
                  <c:v>14855</c:v>
                </c:pt>
                <c:pt idx="522">
                  <c:v>14910.000000000002</c:v>
                </c:pt>
                <c:pt idx="523">
                  <c:v>14965</c:v>
                </c:pt>
                <c:pt idx="524">
                  <c:v>15017.500000000002</c:v>
                </c:pt>
                <c:pt idx="525">
                  <c:v>15067.500000000002</c:v>
                </c:pt>
                <c:pt idx="526">
                  <c:v>15155</c:v>
                </c:pt>
                <c:pt idx="527">
                  <c:v>15217.5</c:v>
                </c:pt>
                <c:pt idx="528">
                  <c:v>15285</c:v>
                </c:pt>
                <c:pt idx="529">
                  <c:v>15330.000000000002</c:v>
                </c:pt>
                <c:pt idx="530">
                  <c:v>15397.5</c:v>
                </c:pt>
                <c:pt idx="531">
                  <c:v>15459.999999999998</c:v>
                </c:pt>
                <c:pt idx="532">
                  <c:v>15522.500000000002</c:v>
                </c:pt>
                <c:pt idx="533">
                  <c:v>15565</c:v>
                </c:pt>
                <c:pt idx="534">
                  <c:v>15632.5</c:v>
                </c:pt>
                <c:pt idx="535">
                  <c:v>15710.000000000002</c:v>
                </c:pt>
                <c:pt idx="536">
                  <c:v>15779.999999999998</c:v>
                </c:pt>
                <c:pt idx="537">
                  <c:v>15854.999999999998</c:v>
                </c:pt>
                <c:pt idx="538">
                  <c:v>15932.500000000002</c:v>
                </c:pt>
                <c:pt idx="539">
                  <c:v>15979.999999999998</c:v>
                </c:pt>
                <c:pt idx="540">
                  <c:v>16045</c:v>
                </c:pt>
                <c:pt idx="541">
                  <c:v>16347.500000000002</c:v>
                </c:pt>
                <c:pt idx="542">
                  <c:v>16455</c:v>
                </c:pt>
                <c:pt idx="543">
                  <c:v>16505.000000000004</c:v>
                </c:pt>
                <c:pt idx="544">
                  <c:v>16630</c:v>
                </c:pt>
                <c:pt idx="545">
                  <c:v>16662.500000000004</c:v>
                </c:pt>
                <c:pt idx="546">
                  <c:v>16712.5</c:v>
                </c:pt>
                <c:pt idx="547">
                  <c:v>16747.5</c:v>
                </c:pt>
                <c:pt idx="548">
                  <c:v>16860</c:v>
                </c:pt>
                <c:pt idx="549">
                  <c:v>16905</c:v>
                </c:pt>
                <c:pt idx="550">
                  <c:v>16987.5</c:v>
                </c:pt>
                <c:pt idx="551">
                  <c:v>17055</c:v>
                </c:pt>
                <c:pt idx="552">
                  <c:v>17105</c:v>
                </c:pt>
                <c:pt idx="553">
                  <c:v>17152.5</c:v>
                </c:pt>
                <c:pt idx="554">
                  <c:v>17217.5</c:v>
                </c:pt>
                <c:pt idx="555">
                  <c:v>17285</c:v>
                </c:pt>
                <c:pt idx="556">
                  <c:v>17330</c:v>
                </c:pt>
                <c:pt idx="557">
                  <c:v>17400</c:v>
                </c:pt>
                <c:pt idx="558">
                  <c:v>17470</c:v>
                </c:pt>
                <c:pt idx="559">
                  <c:v>17532.5</c:v>
                </c:pt>
                <c:pt idx="560">
                  <c:v>17580</c:v>
                </c:pt>
                <c:pt idx="561">
                  <c:v>17630</c:v>
                </c:pt>
                <c:pt idx="562">
                  <c:v>17697.499999999996</c:v>
                </c:pt>
                <c:pt idx="563">
                  <c:v>17742.5</c:v>
                </c:pt>
                <c:pt idx="564">
                  <c:v>17780</c:v>
                </c:pt>
                <c:pt idx="565">
                  <c:v>17855</c:v>
                </c:pt>
                <c:pt idx="566">
                  <c:v>17920.000000000004</c:v>
                </c:pt>
                <c:pt idx="567">
                  <c:v>18015</c:v>
                </c:pt>
                <c:pt idx="568">
                  <c:v>18080</c:v>
                </c:pt>
                <c:pt idx="569">
                  <c:v>18189.999999999996</c:v>
                </c:pt>
                <c:pt idx="570">
                  <c:v>18199.999999999996</c:v>
                </c:pt>
                <c:pt idx="571">
                  <c:v>18205</c:v>
                </c:pt>
                <c:pt idx="572">
                  <c:v>18210</c:v>
                </c:pt>
                <c:pt idx="573">
                  <c:v>18215</c:v>
                </c:pt>
                <c:pt idx="574">
                  <c:v>18220</c:v>
                </c:pt>
                <c:pt idx="575">
                  <c:v>18220</c:v>
                </c:pt>
                <c:pt idx="576">
                  <c:v>18222.5</c:v>
                </c:pt>
                <c:pt idx="577">
                  <c:v>18227.499999999996</c:v>
                </c:pt>
                <c:pt idx="578">
                  <c:v>18227.5</c:v>
                </c:pt>
                <c:pt idx="579">
                  <c:v>18230</c:v>
                </c:pt>
                <c:pt idx="580">
                  <c:v>18232.5</c:v>
                </c:pt>
                <c:pt idx="581">
                  <c:v>18232.5</c:v>
                </c:pt>
                <c:pt idx="582">
                  <c:v>18235</c:v>
                </c:pt>
                <c:pt idx="583">
                  <c:v>18237.5</c:v>
                </c:pt>
                <c:pt idx="584">
                  <c:v>18237.5</c:v>
                </c:pt>
                <c:pt idx="585">
                  <c:v>18237.5</c:v>
                </c:pt>
                <c:pt idx="586">
                  <c:v>18237.5</c:v>
                </c:pt>
                <c:pt idx="587">
                  <c:v>18237.5</c:v>
                </c:pt>
                <c:pt idx="588">
                  <c:v>18237.5</c:v>
                </c:pt>
                <c:pt idx="589">
                  <c:v>18235</c:v>
                </c:pt>
                <c:pt idx="590">
                  <c:v>18235</c:v>
                </c:pt>
                <c:pt idx="591">
                  <c:v>18235</c:v>
                </c:pt>
                <c:pt idx="592">
                  <c:v>18232.5</c:v>
                </c:pt>
                <c:pt idx="593">
                  <c:v>18232.5</c:v>
                </c:pt>
                <c:pt idx="594">
                  <c:v>18230</c:v>
                </c:pt>
                <c:pt idx="595">
                  <c:v>18227.499999999996</c:v>
                </c:pt>
                <c:pt idx="596">
                  <c:v>18224.999999999996</c:v>
                </c:pt>
                <c:pt idx="597">
                  <c:v>18224.999999999996</c:v>
                </c:pt>
                <c:pt idx="598">
                  <c:v>18222.5</c:v>
                </c:pt>
                <c:pt idx="599">
                  <c:v>18222.5</c:v>
                </c:pt>
                <c:pt idx="600">
                  <c:v>18215.000000000004</c:v>
                </c:pt>
                <c:pt idx="601">
                  <c:v>18195</c:v>
                </c:pt>
                <c:pt idx="602">
                  <c:v>18177.5</c:v>
                </c:pt>
                <c:pt idx="603">
                  <c:v>18162.499999999996</c:v>
                </c:pt>
                <c:pt idx="604">
                  <c:v>18137.5</c:v>
                </c:pt>
                <c:pt idx="605">
                  <c:v>18122.5</c:v>
                </c:pt>
                <c:pt idx="606">
                  <c:v>18102.5</c:v>
                </c:pt>
                <c:pt idx="607">
                  <c:v>18082.5</c:v>
                </c:pt>
                <c:pt idx="608">
                  <c:v>18065</c:v>
                </c:pt>
                <c:pt idx="609">
                  <c:v>18045</c:v>
                </c:pt>
                <c:pt idx="610">
                  <c:v>18025.000000000004</c:v>
                </c:pt>
                <c:pt idx="611">
                  <c:v>18007.5</c:v>
                </c:pt>
                <c:pt idx="612">
                  <c:v>17987.5</c:v>
                </c:pt>
                <c:pt idx="613">
                  <c:v>17970</c:v>
                </c:pt>
                <c:pt idx="614">
                  <c:v>17955.000000000004</c:v>
                </c:pt>
                <c:pt idx="615">
                  <c:v>17935</c:v>
                </c:pt>
                <c:pt idx="616">
                  <c:v>17915</c:v>
                </c:pt>
                <c:pt idx="617">
                  <c:v>17902.5</c:v>
                </c:pt>
                <c:pt idx="618">
                  <c:v>17884.999999999996</c:v>
                </c:pt>
                <c:pt idx="619">
                  <c:v>17870</c:v>
                </c:pt>
                <c:pt idx="620">
                  <c:v>17850</c:v>
                </c:pt>
                <c:pt idx="621">
                  <c:v>17835</c:v>
                </c:pt>
                <c:pt idx="622">
                  <c:v>17820</c:v>
                </c:pt>
                <c:pt idx="623">
                  <c:v>17805</c:v>
                </c:pt>
                <c:pt idx="624">
                  <c:v>17790</c:v>
                </c:pt>
                <c:pt idx="625">
                  <c:v>17775</c:v>
                </c:pt>
                <c:pt idx="626">
                  <c:v>17760</c:v>
                </c:pt>
                <c:pt idx="627">
                  <c:v>17747.5</c:v>
                </c:pt>
                <c:pt idx="628">
                  <c:v>17732.5</c:v>
                </c:pt>
                <c:pt idx="629">
                  <c:v>17722.500000000004</c:v>
                </c:pt>
                <c:pt idx="630">
                  <c:v>17707.5</c:v>
                </c:pt>
                <c:pt idx="631">
                  <c:v>17695</c:v>
                </c:pt>
                <c:pt idx="632">
                  <c:v>17679.999999999996</c:v>
                </c:pt>
                <c:pt idx="633">
                  <c:v>17667.5</c:v>
                </c:pt>
                <c:pt idx="634">
                  <c:v>17655</c:v>
                </c:pt>
                <c:pt idx="635">
                  <c:v>17642.500000000004</c:v>
                </c:pt>
                <c:pt idx="636">
                  <c:v>17630</c:v>
                </c:pt>
                <c:pt idx="637">
                  <c:v>17617.499999999996</c:v>
                </c:pt>
                <c:pt idx="638">
                  <c:v>17607.5</c:v>
                </c:pt>
                <c:pt idx="639">
                  <c:v>17587.5</c:v>
                </c:pt>
                <c:pt idx="640">
                  <c:v>17544.999999999996</c:v>
                </c:pt>
                <c:pt idx="641">
                  <c:v>17480</c:v>
                </c:pt>
                <c:pt idx="642">
                  <c:v>17397.5</c:v>
                </c:pt>
                <c:pt idx="643">
                  <c:v>17307.5</c:v>
                </c:pt>
                <c:pt idx="644">
                  <c:v>16112.500000000002</c:v>
                </c:pt>
                <c:pt idx="645">
                  <c:v>15957.5</c:v>
                </c:pt>
                <c:pt idx="646">
                  <c:v>15870.000000000002</c:v>
                </c:pt>
                <c:pt idx="647">
                  <c:v>15824.999999999998</c:v>
                </c:pt>
                <c:pt idx="648">
                  <c:v>15777.5</c:v>
                </c:pt>
                <c:pt idx="649">
                  <c:v>15739.999999999996</c:v>
                </c:pt>
                <c:pt idx="650">
                  <c:v>15715</c:v>
                </c:pt>
                <c:pt idx="651">
                  <c:v>15687.5</c:v>
                </c:pt>
                <c:pt idx="652">
                  <c:v>15664.999999999998</c:v>
                </c:pt>
                <c:pt idx="653">
                  <c:v>15647.500000000002</c:v>
                </c:pt>
                <c:pt idx="654">
                  <c:v>15627.499999999998</c:v>
                </c:pt>
              </c:numCache>
            </c:numRef>
          </c:xVal>
          <c:yVal>
            <c:numRef>
              <c:f>'2010-1'!$P$3:$P$657</c:f>
              <c:numCache>
                <c:ptCount val="65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0.015915494309189534</c:v>
                </c:pt>
                <c:pt idx="4">
                  <c:v>0.015915494309189534</c:v>
                </c:pt>
                <c:pt idx="5">
                  <c:v>0.015915494309189534</c:v>
                </c:pt>
                <c:pt idx="6">
                  <c:v>0.015915494309189534</c:v>
                </c:pt>
                <c:pt idx="7">
                  <c:v>0.015915494309189534</c:v>
                </c:pt>
                <c:pt idx="8">
                  <c:v>0.015915494309189534</c:v>
                </c:pt>
                <c:pt idx="9">
                  <c:v>0.015915494309189534</c:v>
                </c:pt>
                <c:pt idx="10">
                  <c:v>0.015915494309189534</c:v>
                </c:pt>
                <c:pt idx="11">
                  <c:v>0.015915494309189534</c:v>
                </c:pt>
                <c:pt idx="12">
                  <c:v>0.015915494309189534</c:v>
                </c:pt>
                <c:pt idx="13">
                  <c:v>0.015915494309189534</c:v>
                </c:pt>
                <c:pt idx="14">
                  <c:v>0.015915494309189534</c:v>
                </c:pt>
                <c:pt idx="15">
                  <c:v>0.015915494309189534</c:v>
                </c:pt>
                <c:pt idx="16">
                  <c:v>0.015915494309189534</c:v>
                </c:pt>
                <c:pt idx="17">
                  <c:v>0.015915494309189534</c:v>
                </c:pt>
                <c:pt idx="18">
                  <c:v>0.015915494309189534</c:v>
                </c:pt>
                <c:pt idx="19">
                  <c:v>0.03183098861837907</c:v>
                </c:pt>
                <c:pt idx="20">
                  <c:v>0.03183098861837907</c:v>
                </c:pt>
                <c:pt idx="21">
                  <c:v>0.03183098861837907</c:v>
                </c:pt>
                <c:pt idx="22">
                  <c:v>0.03183098861837907</c:v>
                </c:pt>
                <c:pt idx="23">
                  <c:v>0.03183098861837907</c:v>
                </c:pt>
                <c:pt idx="24">
                  <c:v>0.03183098861837907</c:v>
                </c:pt>
                <c:pt idx="25">
                  <c:v>0.06366197723675814</c:v>
                </c:pt>
                <c:pt idx="26">
                  <c:v>0.06366197723675814</c:v>
                </c:pt>
                <c:pt idx="27">
                  <c:v>0.07957747154594767</c:v>
                </c:pt>
                <c:pt idx="28">
                  <c:v>0.0954929658551372</c:v>
                </c:pt>
                <c:pt idx="29">
                  <c:v>0.0954929658551372</c:v>
                </c:pt>
                <c:pt idx="30">
                  <c:v>0.11140846016432673</c:v>
                </c:pt>
                <c:pt idx="31">
                  <c:v>0.12732395447351627</c:v>
                </c:pt>
                <c:pt idx="32">
                  <c:v>0.1432394487827058</c:v>
                </c:pt>
                <c:pt idx="33">
                  <c:v>0.17507043740108488</c:v>
                </c:pt>
                <c:pt idx="34">
                  <c:v>0.17507043740108488</c:v>
                </c:pt>
                <c:pt idx="35">
                  <c:v>0.20690142601946396</c:v>
                </c:pt>
                <c:pt idx="36">
                  <c:v>0.22281692032865347</c:v>
                </c:pt>
                <c:pt idx="37">
                  <c:v>0.238732414637843</c:v>
                </c:pt>
                <c:pt idx="38">
                  <c:v>0.2705634032562221</c:v>
                </c:pt>
                <c:pt idx="39">
                  <c:v>0.2864788975654116</c:v>
                </c:pt>
                <c:pt idx="40">
                  <c:v>0.3183098861837907</c:v>
                </c:pt>
                <c:pt idx="41">
                  <c:v>0.30239439187460115</c:v>
                </c:pt>
                <c:pt idx="42">
                  <c:v>0.3183098861837907</c:v>
                </c:pt>
                <c:pt idx="43">
                  <c:v>0.33422538049298023</c:v>
                </c:pt>
                <c:pt idx="44">
                  <c:v>0.30239439187460115</c:v>
                </c:pt>
                <c:pt idx="45">
                  <c:v>0.2705634032562221</c:v>
                </c:pt>
                <c:pt idx="46">
                  <c:v>0.2864788975654116</c:v>
                </c:pt>
                <c:pt idx="47">
                  <c:v>0.2864788975654116</c:v>
                </c:pt>
                <c:pt idx="48">
                  <c:v>0.30239439187460115</c:v>
                </c:pt>
                <c:pt idx="49">
                  <c:v>0.30239439187460115</c:v>
                </c:pt>
                <c:pt idx="50">
                  <c:v>0.30239439187460115</c:v>
                </c:pt>
                <c:pt idx="51">
                  <c:v>0.30239439187460115</c:v>
                </c:pt>
                <c:pt idx="52">
                  <c:v>0.2705634032562221</c:v>
                </c:pt>
                <c:pt idx="53">
                  <c:v>0.2705634032562221</c:v>
                </c:pt>
                <c:pt idx="54">
                  <c:v>0.2705634032562221</c:v>
                </c:pt>
                <c:pt idx="55">
                  <c:v>0.2705634032562221</c:v>
                </c:pt>
                <c:pt idx="56">
                  <c:v>0.2864788975654116</c:v>
                </c:pt>
                <c:pt idx="57">
                  <c:v>0.30239439187460115</c:v>
                </c:pt>
                <c:pt idx="58">
                  <c:v>0.3183098861837907</c:v>
                </c:pt>
                <c:pt idx="59">
                  <c:v>0.35014087480216977</c:v>
                </c:pt>
                <c:pt idx="60">
                  <c:v>0.36605636911135925</c:v>
                </c:pt>
                <c:pt idx="61">
                  <c:v>0.3183098861837907</c:v>
                </c:pt>
                <c:pt idx="62">
                  <c:v>0.35014087480216977</c:v>
                </c:pt>
                <c:pt idx="63">
                  <c:v>0.3819718634205488</c:v>
                </c:pt>
                <c:pt idx="64">
                  <c:v>0.3978873577297384</c:v>
                </c:pt>
                <c:pt idx="65">
                  <c:v>0.4138028520389279</c:v>
                </c:pt>
                <c:pt idx="66">
                  <c:v>0.42971834634811745</c:v>
                </c:pt>
                <c:pt idx="67">
                  <c:v>0.44563384065730693</c:v>
                </c:pt>
                <c:pt idx="68">
                  <c:v>0.46154933496649647</c:v>
                </c:pt>
                <c:pt idx="69">
                  <c:v>0.477464829275686</c:v>
                </c:pt>
                <c:pt idx="70">
                  <c:v>0.5092958178940651</c:v>
                </c:pt>
                <c:pt idx="71">
                  <c:v>0.5252113122032546</c:v>
                </c:pt>
                <c:pt idx="72">
                  <c:v>0.5570423008216338</c:v>
                </c:pt>
                <c:pt idx="73">
                  <c:v>0.5729577951308232</c:v>
                </c:pt>
                <c:pt idx="74">
                  <c:v>0.6047887837492023</c:v>
                </c:pt>
                <c:pt idx="75">
                  <c:v>0.6207042780583918</c:v>
                </c:pt>
                <c:pt idx="76">
                  <c:v>0.6366197723675814</c:v>
                </c:pt>
                <c:pt idx="77">
                  <c:v>0.6684507609859605</c:v>
                </c:pt>
                <c:pt idx="78">
                  <c:v>0.7002817496043395</c:v>
                </c:pt>
                <c:pt idx="79">
                  <c:v>0.7321127382227185</c:v>
                </c:pt>
                <c:pt idx="80">
                  <c:v>0.7639437268410976</c:v>
                </c:pt>
                <c:pt idx="81">
                  <c:v>0.7957747154594768</c:v>
                </c:pt>
                <c:pt idx="82">
                  <c:v>0.8276057040778558</c:v>
                </c:pt>
                <c:pt idx="83">
                  <c:v>0.8594366926962349</c:v>
                </c:pt>
                <c:pt idx="84">
                  <c:v>0.8912676813146139</c:v>
                </c:pt>
                <c:pt idx="85">
                  <c:v>0.9230986699329929</c:v>
                </c:pt>
                <c:pt idx="86">
                  <c:v>0.9708451528605615</c:v>
                </c:pt>
                <c:pt idx="87">
                  <c:v>1.0026761414789407</c:v>
                </c:pt>
                <c:pt idx="88">
                  <c:v>1.0345071300973196</c:v>
                </c:pt>
                <c:pt idx="89">
                  <c:v>1.0822536130248883</c:v>
                </c:pt>
                <c:pt idx="90">
                  <c:v>1.1140846016432675</c:v>
                </c:pt>
                <c:pt idx="91">
                  <c:v>1.161831084570836</c:v>
                </c:pt>
                <c:pt idx="92">
                  <c:v>1.1936620731892151</c:v>
                </c:pt>
                <c:pt idx="93">
                  <c:v>1.2414085561167836</c:v>
                </c:pt>
                <c:pt idx="94">
                  <c:v>1.2732395447351628</c:v>
                </c:pt>
                <c:pt idx="95">
                  <c:v>1.3209860276627314</c:v>
                </c:pt>
                <c:pt idx="96">
                  <c:v>1.3528170162811104</c:v>
                </c:pt>
                <c:pt idx="97">
                  <c:v>1.400563499208679</c:v>
                </c:pt>
                <c:pt idx="98">
                  <c:v>1.4483099821362475</c:v>
                </c:pt>
                <c:pt idx="99">
                  <c:v>1.4801409707546267</c:v>
                </c:pt>
                <c:pt idx="100">
                  <c:v>1.5278874536821951</c:v>
                </c:pt>
                <c:pt idx="101">
                  <c:v>1.575633936609764</c:v>
                </c:pt>
                <c:pt idx="102">
                  <c:v>1.6233804195373325</c:v>
                </c:pt>
                <c:pt idx="103">
                  <c:v>1.6711269024649011</c:v>
                </c:pt>
                <c:pt idx="104">
                  <c:v>1.7188733853924698</c:v>
                </c:pt>
                <c:pt idx="105">
                  <c:v>1.7666198683200383</c:v>
                </c:pt>
                <c:pt idx="106">
                  <c:v>1.814366351247607</c:v>
                </c:pt>
                <c:pt idx="107">
                  <c:v>1.8621128341751754</c:v>
                </c:pt>
                <c:pt idx="108">
                  <c:v>1.909859317102744</c:v>
                </c:pt>
                <c:pt idx="109">
                  <c:v>1.9735212943395024</c:v>
                </c:pt>
                <c:pt idx="110">
                  <c:v>2.0371832715762603</c:v>
                </c:pt>
                <c:pt idx="111">
                  <c:v>2.1008452488130183</c:v>
                </c:pt>
                <c:pt idx="112">
                  <c:v>2.148591731740587</c:v>
                </c:pt>
                <c:pt idx="113">
                  <c:v>2.2122537089773453</c:v>
                </c:pt>
                <c:pt idx="114">
                  <c:v>2.2759156862141037</c:v>
                </c:pt>
                <c:pt idx="115">
                  <c:v>2.3554931577600513</c:v>
                </c:pt>
                <c:pt idx="116">
                  <c:v>2.4032396406876195</c:v>
                </c:pt>
                <c:pt idx="117">
                  <c:v>2.482817112233567</c:v>
                </c:pt>
                <c:pt idx="118">
                  <c:v>2.5464790894703255</c:v>
                </c:pt>
                <c:pt idx="119">
                  <c:v>2.641972055325463</c:v>
                </c:pt>
                <c:pt idx="120">
                  <c:v>2.7374650211805998</c:v>
                </c:pt>
                <c:pt idx="121">
                  <c:v>2.8170424927265474</c:v>
                </c:pt>
                <c:pt idx="122">
                  <c:v>2.896619964272495</c:v>
                </c:pt>
                <c:pt idx="123">
                  <c:v>2.9761974358184426</c:v>
                </c:pt>
                <c:pt idx="124">
                  <c:v>3.0557749073643903</c:v>
                </c:pt>
                <c:pt idx="125">
                  <c:v>3.135352378910338</c:v>
                </c:pt>
                <c:pt idx="126">
                  <c:v>3.214929850456286</c:v>
                </c:pt>
                <c:pt idx="127">
                  <c:v>3.2945073220022336</c:v>
                </c:pt>
                <c:pt idx="128">
                  <c:v>3.358169299238992</c:v>
                </c:pt>
                <c:pt idx="129">
                  <c:v>3.4377467707849396</c:v>
                </c:pt>
                <c:pt idx="130">
                  <c:v>3.5173242423308873</c:v>
                </c:pt>
                <c:pt idx="131">
                  <c:v>3.596901713876835</c:v>
                </c:pt>
                <c:pt idx="132">
                  <c:v>3.6923946797319718</c:v>
                </c:pt>
                <c:pt idx="133">
                  <c:v>3.819718634205488</c:v>
                </c:pt>
                <c:pt idx="134">
                  <c:v>3.883380611442246</c:v>
                </c:pt>
                <c:pt idx="135">
                  <c:v>3.947042588679005</c:v>
                </c:pt>
                <c:pt idx="136">
                  <c:v>4.010704565915763</c:v>
                </c:pt>
                <c:pt idx="137">
                  <c:v>4.074366543152521</c:v>
                </c:pt>
                <c:pt idx="138">
                  <c:v>4.153944014698468</c:v>
                </c:pt>
                <c:pt idx="139">
                  <c:v>4.2016904976260365</c:v>
                </c:pt>
                <c:pt idx="140">
                  <c:v>4.281267969171984</c:v>
                </c:pt>
                <c:pt idx="141">
                  <c:v>4.360845440717932</c:v>
                </c:pt>
                <c:pt idx="142">
                  <c:v>4.408591923645501</c:v>
                </c:pt>
                <c:pt idx="143">
                  <c:v>4.4881693951914485</c:v>
                </c:pt>
                <c:pt idx="144">
                  <c:v>4.567746866737396</c:v>
                </c:pt>
                <c:pt idx="145">
                  <c:v>4.615493349664965</c:v>
                </c:pt>
                <c:pt idx="146">
                  <c:v>4.710986315520103</c:v>
                </c:pt>
                <c:pt idx="147">
                  <c:v>4.79056378706605</c:v>
                </c:pt>
                <c:pt idx="148">
                  <c:v>4.8383102699936185</c:v>
                </c:pt>
                <c:pt idx="149">
                  <c:v>4.917887741539566</c:v>
                </c:pt>
                <c:pt idx="150">
                  <c:v>4.981549718776324</c:v>
                </c:pt>
                <c:pt idx="151">
                  <c:v>5.061127190322272</c:v>
                </c:pt>
                <c:pt idx="152">
                  <c:v>5.140704661868219</c:v>
                </c:pt>
                <c:pt idx="153">
                  <c:v>5.204366639104978</c:v>
                </c:pt>
                <c:pt idx="154">
                  <c:v>5.268028616341736</c:v>
                </c:pt>
                <c:pt idx="155">
                  <c:v>5.363521582196873</c:v>
                </c:pt>
                <c:pt idx="156">
                  <c:v>5.427183559433631</c:v>
                </c:pt>
                <c:pt idx="157">
                  <c:v>5.506761030979579</c:v>
                </c:pt>
                <c:pt idx="158">
                  <c:v>5.570423008216337</c:v>
                </c:pt>
                <c:pt idx="159">
                  <c:v>5.634084985453095</c:v>
                </c:pt>
                <c:pt idx="160">
                  <c:v>5.729577951308232</c:v>
                </c:pt>
                <c:pt idx="161">
                  <c:v>5.79323992854499</c:v>
                </c:pt>
                <c:pt idx="162">
                  <c:v>5.872817400090938</c:v>
                </c:pt>
                <c:pt idx="163">
                  <c:v>5.952394871636885</c:v>
                </c:pt>
                <c:pt idx="164">
                  <c:v>6.016056848873643</c:v>
                </c:pt>
                <c:pt idx="165">
                  <c:v>6.095634320419591</c:v>
                </c:pt>
                <c:pt idx="166">
                  <c:v>6.1752117919655385</c:v>
                </c:pt>
                <c:pt idx="167">
                  <c:v>6.238873769202298</c:v>
                </c:pt>
                <c:pt idx="168">
                  <c:v>6.334366735057434</c:v>
                </c:pt>
                <c:pt idx="169">
                  <c:v>6.413944206603382</c:v>
                </c:pt>
                <c:pt idx="170">
                  <c:v>6.461690689530951</c:v>
                </c:pt>
                <c:pt idx="171">
                  <c:v>6.557183655386089</c:v>
                </c:pt>
                <c:pt idx="172">
                  <c:v>6.636761126932036</c:v>
                </c:pt>
                <c:pt idx="173">
                  <c:v>6.700423104168794</c:v>
                </c:pt>
                <c:pt idx="174">
                  <c:v>6.795916070023932</c:v>
                </c:pt>
                <c:pt idx="175">
                  <c:v>6.875493541569879</c:v>
                </c:pt>
                <c:pt idx="176">
                  <c:v>6.939155518806637</c:v>
                </c:pt>
                <c:pt idx="177">
                  <c:v>7.018732990352585</c:v>
                </c:pt>
                <c:pt idx="178">
                  <c:v>7.082394967589343</c:v>
                </c:pt>
                <c:pt idx="179">
                  <c:v>7.16197243913529</c:v>
                </c:pt>
                <c:pt idx="180">
                  <c:v>7.225634416372048</c:v>
                </c:pt>
                <c:pt idx="181">
                  <c:v>7.289296393608806</c:v>
                </c:pt>
                <c:pt idx="182">
                  <c:v>7.368873865154754</c:v>
                </c:pt>
                <c:pt idx="183">
                  <c:v>7.432535842391513</c:v>
                </c:pt>
                <c:pt idx="184">
                  <c:v>7.496197819628271</c:v>
                </c:pt>
                <c:pt idx="185">
                  <c:v>7.623521774101786</c:v>
                </c:pt>
                <c:pt idx="186">
                  <c:v>7.703099245647734</c:v>
                </c:pt>
                <c:pt idx="187">
                  <c:v>7.84633869443044</c:v>
                </c:pt>
                <c:pt idx="188">
                  <c:v>7.973662648903957</c:v>
                </c:pt>
                <c:pt idx="189">
                  <c:v>8.053240120449905</c:v>
                </c:pt>
                <c:pt idx="190">
                  <c:v>8.16464858061423</c:v>
                </c:pt>
                <c:pt idx="191">
                  <c:v>8.276057040778557</c:v>
                </c:pt>
                <c:pt idx="192">
                  <c:v>8.387465500942884</c:v>
                </c:pt>
                <c:pt idx="193">
                  <c:v>8.467042972488832</c:v>
                </c:pt>
                <c:pt idx="194">
                  <c:v>8.562535938343968</c:v>
                </c:pt>
                <c:pt idx="195">
                  <c:v>8.642113409889916</c:v>
                </c:pt>
                <c:pt idx="196">
                  <c:v>8.737606375745054</c:v>
                </c:pt>
                <c:pt idx="197">
                  <c:v>8.864930330218572</c:v>
                </c:pt>
                <c:pt idx="198">
                  <c:v>8.928592307455329</c:v>
                </c:pt>
                <c:pt idx="199">
                  <c:v>9.024085273310467</c:v>
                </c:pt>
                <c:pt idx="200">
                  <c:v>9.119578239165604</c:v>
                </c:pt>
                <c:pt idx="201">
                  <c:v>9.183240216402362</c:v>
                </c:pt>
                <c:pt idx="202">
                  <c:v>9.278733182257499</c:v>
                </c:pt>
                <c:pt idx="203">
                  <c:v>9.374226148112635</c:v>
                </c:pt>
                <c:pt idx="204">
                  <c:v>9.437888125349394</c:v>
                </c:pt>
                <c:pt idx="205">
                  <c:v>9.53338109120453</c:v>
                </c:pt>
                <c:pt idx="206">
                  <c:v>9.612958562750478</c:v>
                </c:pt>
                <c:pt idx="207">
                  <c:v>9.676620539987237</c:v>
                </c:pt>
                <c:pt idx="208">
                  <c:v>9.756198011533185</c:v>
                </c:pt>
                <c:pt idx="209">
                  <c:v>9.835775483079132</c:v>
                </c:pt>
                <c:pt idx="210">
                  <c:v>9.91535295462508</c:v>
                </c:pt>
                <c:pt idx="211">
                  <c:v>9.979014931861839</c:v>
                </c:pt>
                <c:pt idx="212">
                  <c:v>10.058592403407786</c:v>
                </c:pt>
                <c:pt idx="213">
                  <c:v>10.106338886335354</c:v>
                </c:pt>
                <c:pt idx="214">
                  <c:v>10.185916357881302</c:v>
                </c:pt>
                <c:pt idx="215">
                  <c:v>10.23366284080887</c:v>
                </c:pt>
                <c:pt idx="216">
                  <c:v>10.29732481804563</c:v>
                </c:pt>
                <c:pt idx="217">
                  <c:v>10.360986795282386</c:v>
                </c:pt>
                <c:pt idx="218">
                  <c:v>10.424648772519145</c:v>
                </c:pt>
                <c:pt idx="219">
                  <c:v>10.472395255446713</c:v>
                </c:pt>
                <c:pt idx="220">
                  <c:v>10.536057232683472</c:v>
                </c:pt>
                <c:pt idx="221">
                  <c:v>10.58380371561104</c:v>
                </c:pt>
                <c:pt idx="222">
                  <c:v>10.631550198538608</c:v>
                </c:pt>
                <c:pt idx="223">
                  <c:v>10.695212175775367</c:v>
                </c:pt>
                <c:pt idx="224">
                  <c:v>10.727043164393747</c:v>
                </c:pt>
                <c:pt idx="225">
                  <c:v>10.790705141630504</c:v>
                </c:pt>
                <c:pt idx="226">
                  <c:v>10.854367118867263</c:v>
                </c:pt>
                <c:pt idx="227">
                  <c:v>10.886198107485642</c:v>
                </c:pt>
                <c:pt idx="228">
                  <c:v>10.91802909610402</c:v>
                </c:pt>
                <c:pt idx="229">
                  <c:v>10.96577557903159</c:v>
                </c:pt>
                <c:pt idx="230">
                  <c:v>10.997606567649967</c:v>
                </c:pt>
                <c:pt idx="231">
                  <c:v>11.029437556268347</c:v>
                </c:pt>
                <c:pt idx="232">
                  <c:v>11.077184039195915</c:v>
                </c:pt>
                <c:pt idx="233">
                  <c:v>11.093099533505105</c:v>
                </c:pt>
                <c:pt idx="234">
                  <c:v>11.124930522123485</c:v>
                </c:pt>
                <c:pt idx="235">
                  <c:v>11.156761510741863</c:v>
                </c:pt>
                <c:pt idx="236">
                  <c:v>11.172677005051053</c:v>
                </c:pt>
                <c:pt idx="237">
                  <c:v>11.188592499360242</c:v>
                </c:pt>
                <c:pt idx="238">
                  <c:v>11.204507993669433</c:v>
                </c:pt>
                <c:pt idx="239">
                  <c:v>11.220423487978621</c:v>
                </c:pt>
                <c:pt idx="240">
                  <c:v>11.220423487978621</c:v>
                </c:pt>
                <c:pt idx="241">
                  <c:v>11.23633898228781</c:v>
                </c:pt>
                <c:pt idx="242">
                  <c:v>11.23633898228781</c:v>
                </c:pt>
                <c:pt idx="243">
                  <c:v>11.220423487978621</c:v>
                </c:pt>
                <c:pt idx="244">
                  <c:v>11.220423487978621</c:v>
                </c:pt>
                <c:pt idx="245">
                  <c:v>11.204507993669433</c:v>
                </c:pt>
                <c:pt idx="246">
                  <c:v>10.61563470422942</c:v>
                </c:pt>
                <c:pt idx="247">
                  <c:v>10.599719209920229</c:v>
                </c:pt>
                <c:pt idx="248">
                  <c:v>10.58380371561104</c:v>
                </c:pt>
                <c:pt idx="249">
                  <c:v>10.567888221301851</c:v>
                </c:pt>
                <c:pt idx="250">
                  <c:v>10.536057232683472</c:v>
                </c:pt>
                <c:pt idx="251">
                  <c:v>10.520141738374281</c:v>
                </c:pt>
                <c:pt idx="252">
                  <c:v>10.488310749755904</c:v>
                </c:pt>
                <c:pt idx="253">
                  <c:v>10.472395255446713</c:v>
                </c:pt>
                <c:pt idx="254">
                  <c:v>10.440564266828334</c:v>
                </c:pt>
                <c:pt idx="255">
                  <c:v>10.408733278209956</c:v>
                </c:pt>
                <c:pt idx="256">
                  <c:v>10.376902289591577</c:v>
                </c:pt>
                <c:pt idx="257">
                  <c:v>10.345071300973197</c:v>
                </c:pt>
                <c:pt idx="258">
                  <c:v>10.329155806664009</c:v>
                </c:pt>
                <c:pt idx="259">
                  <c:v>10.29732481804563</c:v>
                </c:pt>
                <c:pt idx="260">
                  <c:v>10.249578335118061</c:v>
                </c:pt>
                <c:pt idx="261">
                  <c:v>10.23366284080887</c:v>
                </c:pt>
                <c:pt idx="262">
                  <c:v>10.201831852190491</c:v>
                </c:pt>
                <c:pt idx="263">
                  <c:v>10.170000863572112</c:v>
                </c:pt>
                <c:pt idx="264">
                  <c:v>10.138169874953734</c:v>
                </c:pt>
                <c:pt idx="265">
                  <c:v>10.106338886335354</c:v>
                </c:pt>
                <c:pt idx="266">
                  <c:v>10.090423392026164</c:v>
                </c:pt>
                <c:pt idx="267">
                  <c:v>10.058592403407786</c:v>
                </c:pt>
                <c:pt idx="268">
                  <c:v>10.026761414789407</c:v>
                </c:pt>
                <c:pt idx="269">
                  <c:v>9.994930426171027</c:v>
                </c:pt>
                <c:pt idx="270">
                  <c:v>9.979014931861839</c:v>
                </c:pt>
                <c:pt idx="271">
                  <c:v>9.94718394324346</c:v>
                </c:pt>
                <c:pt idx="272">
                  <c:v>9.91535295462508</c:v>
                </c:pt>
                <c:pt idx="273">
                  <c:v>9.8835219660067</c:v>
                </c:pt>
                <c:pt idx="274">
                  <c:v>9.835775483079132</c:v>
                </c:pt>
                <c:pt idx="275">
                  <c:v>9.803944494460753</c:v>
                </c:pt>
                <c:pt idx="276">
                  <c:v>9.740282517223996</c:v>
                </c:pt>
                <c:pt idx="277">
                  <c:v>9.708451528605616</c:v>
                </c:pt>
                <c:pt idx="278">
                  <c:v>9.644789551368858</c:v>
                </c:pt>
                <c:pt idx="279">
                  <c:v>9.612958562750478</c:v>
                </c:pt>
                <c:pt idx="280">
                  <c:v>9.5811275741321</c:v>
                </c:pt>
                <c:pt idx="281">
                  <c:v>9.517465596895342</c:v>
                </c:pt>
                <c:pt idx="282">
                  <c:v>9.469719113967773</c:v>
                </c:pt>
                <c:pt idx="283">
                  <c:v>9.421972631040205</c:v>
                </c:pt>
                <c:pt idx="284">
                  <c:v>9.374226148112635</c:v>
                </c:pt>
                <c:pt idx="285">
                  <c:v>9.310564170875878</c:v>
                </c:pt>
                <c:pt idx="286">
                  <c:v>9.24690219363912</c:v>
                </c:pt>
                <c:pt idx="287">
                  <c:v>9.21507120502074</c:v>
                </c:pt>
                <c:pt idx="288">
                  <c:v>9.151409227783983</c:v>
                </c:pt>
                <c:pt idx="289">
                  <c:v>9.119578239165604</c:v>
                </c:pt>
                <c:pt idx="290">
                  <c:v>9.071831756238035</c:v>
                </c:pt>
                <c:pt idx="291">
                  <c:v>9.008169779001276</c:v>
                </c:pt>
                <c:pt idx="292">
                  <c:v>8.976338790382897</c:v>
                </c:pt>
                <c:pt idx="293">
                  <c:v>8.928592307455329</c:v>
                </c:pt>
                <c:pt idx="294">
                  <c:v>8.89676131883695</c:v>
                </c:pt>
                <c:pt idx="295">
                  <c:v>8.83309934160019</c:v>
                </c:pt>
                <c:pt idx="296">
                  <c:v>8.801268352981811</c:v>
                </c:pt>
                <c:pt idx="297">
                  <c:v>8.753521870054243</c:v>
                </c:pt>
                <c:pt idx="298">
                  <c:v>8.721690881435864</c:v>
                </c:pt>
                <c:pt idx="299">
                  <c:v>8.689859892817486</c:v>
                </c:pt>
                <c:pt idx="300">
                  <c:v>8.658028904199107</c:v>
                </c:pt>
                <c:pt idx="301">
                  <c:v>8.626197915580727</c:v>
                </c:pt>
                <c:pt idx="302">
                  <c:v>8.578451432653159</c:v>
                </c:pt>
                <c:pt idx="303">
                  <c:v>8.54662044403478</c:v>
                </c:pt>
                <c:pt idx="304">
                  <c:v>8.5147894554164</c:v>
                </c:pt>
                <c:pt idx="305">
                  <c:v>8.48295846679802</c:v>
                </c:pt>
                <c:pt idx="306">
                  <c:v>8.451127478179643</c:v>
                </c:pt>
                <c:pt idx="307">
                  <c:v>8.419296489561264</c:v>
                </c:pt>
                <c:pt idx="308">
                  <c:v>8.371550006633695</c:v>
                </c:pt>
                <c:pt idx="309">
                  <c:v>8.355634512324505</c:v>
                </c:pt>
                <c:pt idx="310">
                  <c:v>8.323803523706125</c:v>
                </c:pt>
                <c:pt idx="311">
                  <c:v>8.307888029396937</c:v>
                </c:pt>
                <c:pt idx="312">
                  <c:v>8.291972535087748</c:v>
                </c:pt>
                <c:pt idx="313">
                  <c:v>8.260141546469368</c:v>
                </c:pt>
                <c:pt idx="314">
                  <c:v>8.244226052160178</c:v>
                </c:pt>
                <c:pt idx="315">
                  <c:v>8.2123950635418</c:v>
                </c:pt>
                <c:pt idx="316">
                  <c:v>8.19647956923261</c:v>
                </c:pt>
                <c:pt idx="317">
                  <c:v>8.16464858061423</c:v>
                </c:pt>
                <c:pt idx="318">
                  <c:v>8.148733086305041</c:v>
                </c:pt>
                <c:pt idx="319">
                  <c:v>8.116902097686662</c:v>
                </c:pt>
                <c:pt idx="320">
                  <c:v>8.085071109068283</c:v>
                </c:pt>
                <c:pt idx="321">
                  <c:v>8.069155614759094</c:v>
                </c:pt>
                <c:pt idx="322">
                  <c:v>8.053240120449905</c:v>
                </c:pt>
                <c:pt idx="323">
                  <c:v>8.021409131831525</c:v>
                </c:pt>
                <c:pt idx="324">
                  <c:v>7.989578143213147</c:v>
                </c:pt>
                <c:pt idx="325">
                  <c:v>7.973662648903957</c:v>
                </c:pt>
                <c:pt idx="326">
                  <c:v>7.941831660285577</c:v>
                </c:pt>
                <c:pt idx="327">
                  <c:v>7.910000671667199</c:v>
                </c:pt>
                <c:pt idx="328">
                  <c:v>7.878169683048819</c:v>
                </c:pt>
                <c:pt idx="329">
                  <c:v>7.862254188739629</c:v>
                </c:pt>
                <c:pt idx="330">
                  <c:v>7.84633869443044</c:v>
                </c:pt>
                <c:pt idx="331">
                  <c:v>7.814507705812061</c:v>
                </c:pt>
                <c:pt idx="332">
                  <c:v>7.798592211502871</c:v>
                </c:pt>
                <c:pt idx="333">
                  <c:v>7.766761222884492</c:v>
                </c:pt>
                <c:pt idx="334">
                  <c:v>7.719014739956924</c:v>
                </c:pt>
                <c:pt idx="335">
                  <c:v>7.6712682570293556</c:v>
                </c:pt>
                <c:pt idx="336">
                  <c:v>7.639437268410976</c:v>
                </c:pt>
                <c:pt idx="337">
                  <c:v>7.591690785483408</c:v>
                </c:pt>
                <c:pt idx="338">
                  <c:v>7.543944302555839</c:v>
                </c:pt>
                <c:pt idx="339">
                  <c:v>7.496197819628271</c:v>
                </c:pt>
                <c:pt idx="340">
                  <c:v>7.480282325319081</c:v>
                </c:pt>
                <c:pt idx="341">
                  <c:v>7.4484513367007015</c:v>
                </c:pt>
                <c:pt idx="342">
                  <c:v>7.400704853773133</c:v>
                </c:pt>
                <c:pt idx="343">
                  <c:v>7.368873865154754</c:v>
                </c:pt>
                <c:pt idx="344">
                  <c:v>7.337042876536375</c:v>
                </c:pt>
                <c:pt idx="345">
                  <c:v>7.305211887917996</c:v>
                </c:pt>
                <c:pt idx="346">
                  <c:v>7.257465404990428</c:v>
                </c:pt>
                <c:pt idx="347">
                  <c:v>7.225634416372048</c:v>
                </c:pt>
                <c:pt idx="348">
                  <c:v>7.17788793344448</c:v>
                </c:pt>
                <c:pt idx="349">
                  <c:v>7.130141450516911</c:v>
                </c:pt>
                <c:pt idx="350">
                  <c:v>7.098310461898532</c:v>
                </c:pt>
                <c:pt idx="351">
                  <c:v>7.050563978970963</c:v>
                </c:pt>
                <c:pt idx="352">
                  <c:v>7.0346484846617745</c:v>
                </c:pt>
                <c:pt idx="353">
                  <c:v>6.986902001734205</c:v>
                </c:pt>
                <c:pt idx="354">
                  <c:v>6.970986507425016</c:v>
                </c:pt>
                <c:pt idx="355">
                  <c:v>6.939155518806637</c:v>
                </c:pt>
                <c:pt idx="356">
                  <c:v>6.891409035879068</c:v>
                </c:pt>
                <c:pt idx="357">
                  <c:v>6.8595780472606895</c:v>
                </c:pt>
                <c:pt idx="358">
                  <c:v>6.81183156433312</c:v>
                </c:pt>
                <c:pt idx="359">
                  <c:v>6.780000575714742</c:v>
                </c:pt>
                <c:pt idx="360">
                  <c:v>6.7481695870963625</c:v>
                </c:pt>
                <c:pt idx="361">
                  <c:v>6.684507609859605</c:v>
                </c:pt>
                <c:pt idx="362">
                  <c:v>6.652676621241225</c:v>
                </c:pt>
                <c:pt idx="363">
                  <c:v>6.604930138313657</c:v>
                </c:pt>
                <c:pt idx="364">
                  <c:v>6.541268161076899</c:v>
                </c:pt>
                <c:pt idx="365">
                  <c:v>6.50943717245852</c:v>
                </c:pt>
                <c:pt idx="366">
                  <c:v>6.461690689530951</c:v>
                </c:pt>
                <c:pt idx="367">
                  <c:v>6.3980287122941935</c:v>
                </c:pt>
                <c:pt idx="368">
                  <c:v>6.350282229366624</c:v>
                </c:pt>
                <c:pt idx="369">
                  <c:v>6.302535746439056</c:v>
                </c:pt>
                <c:pt idx="370">
                  <c:v>6.238873769202298</c:v>
                </c:pt>
                <c:pt idx="371">
                  <c:v>6.191127286274728</c:v>
                </c:pt>
                <c:pt idx="372">
                  <c:v>6.143380803347161</c:v>
                </c:pt>
                <c:pt idx="373">
                  <c:v>6.095634320419591</c:v>
                </c:pt>
                <c:pt idx="374">
                  <c:v>6.063803331801212</c:v>
                </c:pt>
                <c:pt idx="375">
                  <c:v>6.016056848873643</c:v>
                </c:pt>
                <c:pt idx="376">
                  <c:v>5.984225860255265</c:v>
                </c:pt>
                <c:pt idx="377">
                  <c:v>5.936479377327696</c:v>
                </c:pt>
                <c:pt idx="378">
                  <c:v>5.888732894400127</c:v>
                </c:pt>
                <c:pt idx="379">
                  <c:v>5.840986411472559</c:v>
                </c:pt>
                <c:pt idx="380">
                  <c:v>5.79323992854499</c:v>
                </c:pt>
                <c:pt idx="381">
                  <c:v>5.7614089399266115</c:v>
                </c:pt>
                <c:pt idx="382">
                  <c:v>5.713662456999042</c:v>
                </c:pt>
                <c:pt idx="383">
                  <c:v>5.6500004797622845</c:v>
                </c:pt>
                <c:pt idx="384">
                  <c:v>5.602253996834716</c:v>
                </c:pt>
                <c:pt idx="385">
                  <c:v>5.570423008216337</c:v>
                </c:pt>
                <c:pt idx="386">
                  <c:v>5.522676525288769</c:v>
                </c:pt>
                <c:pt idx="387">
                  <c:v>5.4749300423611995</c:v>
                </c:pt>
                <c:pt idx="388">
                  <c:v>5.443099053742821</c:v>
                </c:pt>
                <c:pt idx="389">
                  <c:v>5.395352570815252</c:v>
                </c:pt>
                <c:pt idx="390">
                  <c:v>5.363521582196873</c:v>
                </c:pt>
                <c:pt idx="391">
                  <c:v>5.331690593578494</c:v>
                </c:pt>
                <c:pt idx="392">
                  <c:v>5.2998596049601145</c:v>
                </c:pt>
                <c:pt idx="393">
                  <c:v>5.268028616341736</c:v>
                </c:pt>
                <c:pt idx="394">
                  <c:v>5.236197627723357</c:v>
                </c:pt>
                <c:pt idx="395">
                  <c:v>5.204366639104978</c:v>
                </c:pt>
                <c:pt idx="396">
                  <c:v>5.172535650486599</c:v>
                </c:pt>
                <c:pt idx="397">
                  <c:v>5.140704661868219</c:v>
                </c:pt>
                <c:pt idx="398">
                  <c:v>5.092958178940651</c:v>
                </c:pt>
                <c:pt idx="399">
                  <c:v>5.045211696013082</c:v>
                </c:pt>
                <c:pt idx="400">
                  <c:v>5.013380707394703</c:v>
                </c:pt>
                <c:pt idx="401">
                  <c:v>4.981549718776324</c:v>
                </c:pt>
                <c:pt idx="402">
                  <c:v>4.9497187301579455</c:v>
                </c:pt>
                <c:pt idx="403">
                  <c:v>4.917887741539566</c:v>
                </c:pt>
                <c:pt idx="404">
                  <c:v>4.870141258611998</c:v>
                </c:pt>
                <c:pt idx="405">
                  <c:v>4.8383102699936185</c:v>
                </c:pt>
                <c:pt idx="406">
                  <c:v>4.806479281375239</c:v>
                </c:pt>
                <c:pt idx="407">
                  <c:v>4.7746482927568605</c:v>
                </c:pt>
                <c:pt idx="408">
                  <c:v>4.742817304138481</c:v>
                </c:pt>
                <c:pt idx="409">
                  <c:v>4.710986315520103</c:v>
                </c:pt>
                <c:pt idx="410">
                  <c:v>4.6632398325925335</c:v>
                </c:pt>
                <c:pt idx="411">
                  <c:v>4.631408843974155</c:v>
                </c:pt>
                <c:pt idx="412">
                  <c:v>4.599577855355776</c:v>
                </c:pt>
                <c:pt idx="413">
                  <c:v>4.567746866737396</c:v>
                </c:pt>
                <c:pt idx="414">
                  <c:v>4.535915878119018</c:v>
                </c:pt>
                <c:pt idx="415">
                  <c:v>4.504084889500638</c:v>
                </c:pt>
                <c:pt idx="416">
                  <c:v>4.45633840657307</c:v>
                </c:pt>
                <c:pt idx="417">
                  <c:v>4.424507417954691</c:v>
                </c:pt>
                <c:pt idx="418">
                  <c:v>4.392676429336312</c:v>
                </c:pt>
                <c:pt idx="419">
                  <c:v>4.360845440717932</c:v>
                </c:pt>
                <c:pt idx="420">
                  <c:v>4.329014452099553</c:v>
                </c:pt>
                <c:pt idx="421">
                  <c:v>4.297183463481174</c:v>
                </c:pt>
                <c:pt idx="422">
                  <c:v>4.281267969171984</c:v>
                </c:pt>
                <c:pt idx="423">
                  <c:v>4.249436980553606</c:v>
                </c:pt>
                <c:pt idx="424">
                  <c:v>4.217605991935226</c:v>
                </c:pt>
                <c:pt idx="425">
                  <c:v>4.169859509007658</c:v>
                </c:pt>
                <c:pt idx="426">
                  <c:v>4.153944014698468</c:v>
                </c:pt>
                <c:pt idx="427">
                  <c:v>4.138028520389279</c:v>
                </c:pt>
                <c:pt idx="428">
                  <c:v>4.1061975317709</c:v>
                </c:pt>
                <c:pt idx="429">
                  <c:v>4.074366543152521</c:v>
                </c:pt>
                <c:pt idx="430">
                  <c:v>4.058451048843331</c:v>
                </c:pt>
                <c:pt idx="431">
                  <c:v>4.0266200602249524</c:v>
                </c:pt>
                <c:pt idx="432">
                  <c:v>4.0266200602249524</c:v>
                </c:pt>
                <c:pt idx="433">
                  <c:v>3.9947890716065735</c:v>
                </c:pt>
                <c:pt idx="434">
                  <c:v>3.9788735772973833</c:v>
                </c:pt>
                <c:pt idx="435">
                  <c:v>3.947042588679005</c:v>
                </c:pt>
                <c:pt idx="436">
                  <c:v>3.9311270943698147</c:v>
                </c:pt>
                <c:pt idx="437">
                  <c:v>3.8992961057514357</c:v>
                </c:pt>
                <c:pt idx="438">
                  <c:v>3.8992961057514357</c:v>
                </c:pt>
                <c:pt idx="439">
                  <c:v>3.8674651171330567</c:v>
                </c:pt>
                <c:pt idx="440">
                  <c:v>3.851549622823867</c:v>
                </c:pt>
                <c:pt idx="441">
                  <c:v>3.819718634205488</c:v>
                </c:pt>
                <c:pt idx="442">
                  <c:v>3.787887645587109</c:v>
                </c:pt>
                <c:pt idx="443">
                  <c:v>3.7719721512779194</c:v>
                </c:pt>
                <c:pt idx="444">
                  <c:v>3.7401411626595404</c:v>
                </c:pt>
                <c:pt idx="445">
                  <c:v>3.7242256683503507</c:v>
                </c:pt>
                <c:pt idx="446">
                  <c:v>3.6923946797319718</c:v>
                </c:pt>
                <c:pt idx="447">
                  <c:v>3.6764791854227825</c:v>
                </c:pt>
                <c:pt idx="448">
                  <c:v>3.660563691113593</c:v>
                </c:pt>
                <c:pt idx="449">
                  <c:v>3.628732702495214</c:v>
                </c:pt>
                <c:pt idx="450">
                  <c:v>3.596901713876835</c:v>
                </c:pt>
                <c:pt idx="451">
                  <c:v>3.580986219567645</c:v>
                </c:pt>
                <c:pt idx="452">
                  <c:v>3.5650707252584555</c:v>
                </c:pt>
                <c:pt idx="453">
                  <c:v>3.5332397366400765</c:v>
                </c:pt>
                <c:pt idx="454">
                  <c:v>3.5173242423308873</c:v>
                </c:pt>
                <c:pt idx="455">
                  <c:v>3.5014087480216975</c:v>
                </c:pt>
                <c:pt idx="456">
                  <c:v>3.4695777594033186</c:v>
                </c:pt>
                <c:pt idx="457">
                  <c:v>3.4377467707849396</c:v>
                </c:pt>
                <c:pt idx="458">
                  <c:v>3.42183127647575</c:v>
                </c:pt>
                <c:pt idx="459">
                  <c:v>3.40591578216656</c:v>
                </c:pt>
                <c:pt idx="460">
                  <c:v>3.390000287857371</c:v>
                </c:pt>
                <c:pt idx="461">
                  <c:v>3.358169299238992</c:v>
                </c:pt>
                <c:pt idx="462">
                  <c:v>3.3422538049298023</c:v>
                </c:pt>
                <c:pt idx="463">
                  <c:v>3.3104228163114233</c:v>
                </c:pt>
                <c:pt idx="464">
                  <c:v>3.2945073220022336</c:v>
                </c:pt>
                <c:pt idx="465">
                  <c:v>3.2626763333838547</c:v>
                </c:pt>
                <c:pt idx="466">
                  <c:v>3.2626763333838547</c:v>
                </c:pt>
                <c:pt idx="467">
                  <c:v>3.246760839074665</c:v>
                </c:pt>
                <c:pt idx="468">
                  <c:v>3.2308453447654757</c:v>
                </c:pt>
                <c:pt idx="469">
                  <c:v>3.214929850456286</c:v>
                </c:pt>
                <c:pt idx="470">
                  <c:v>3.1990143561470967</c:v>
                </c:pt>
                <c:pt idx="471">
                  <c:v>3.183098861837907</c:v>
                </c:pt>
                <c:pt idx="472">
                  <c:v>3.167183367528717</c:v>
                </c:pt>
                <c:pt idx="473">
                  <c:v>3.151267873219528</c:v>
                </c:pt>
                <c:pt idx="474">
                  <c:v>3.135352378910338</c:v>
                </c:pt>
                <c:pt idx="475">
                  <c:v>3.119436884601149</c:v>
                </c:pt>
                <c:pt idx="476">
                  <c:v>3.103521390291959</c:v>
                </c:pt>
                <c:pt idx="477">
                  <c:v>3.0876058959827692</c:v>
                </c:pt>
                <c:pt idx="478">
                  <c:v>3.0716904016735804</c:v>
                </c:pt>
                <c:pt idx="479">
                  <c:v>3.0716904016735804</c:v>
                </c:pt>
                <c:pt idx="480">
                  <c:v>3.0557749073643903</c:v>
                </c:pt>
                <c:pt idx="481">
                  <c:v>3.0398594130552015</c:v>
                </c:pt>
                <c:pt idx="482">
                  <c:v>3.0239439187460113</c:v>
                </c:pt>
                <c:pt idx="483">
                  <c:v>3.0080284244368216</c:v>
                </c:pt>
                <c:pt idx="484">
                  <c:v>2.9921129301276324</c:v>
                </c:pt>
                <c:pt idx="485">
                  <c:v>2.9921129301276324</c:v>
                </c:pt>
                <c:pt idx="486">
                  <c:v>2.9761974358184426</c:v>
                </c:pt>
                <c:pt idx="487">
                  <c:v>2.9443664472000637</c:v>
                </c:pt>
                <c:pt idx="488">
                  <c:v>2.928450952890874</c:v>
                </c:pt>
                <c:pt idx="489">
                  <c:v>2.896619964272495</c:v>
                </c:pt>
                <c:pt idx="490">
                  <c:v>2.8807044699633058</c:v>
                </c:pt>
                <c:pt idx="491">
                  <c:v>2.864788975654116</c:v>
                </c:pt>
                <c:pt idx="492">
                  <c:v>2.8488734813449264</c:v>
                </c:pt>
                <c:pt idx="493">
                  <c:v>2.832957987035737</c:v>
                </c:pt>
                <c:pt idx="494">
                  <c:v>2.832957987035737</c:v>
                </c:pt>
                <c:pt idx="495">
                  <c:v>2.8170424927265474</c:v>
                </c:pt>
                <c:pt idx="496">
                  <c:v>2.801126998417358</c:v>
                </c:pt>
                <c:pt idx="497">
                  <c:v>2.7692960097989787</c:v>
                </c:pt>
                <c:pt idx="498">
                  <c:v>2.7533805154897895</c:v>
                </c:pt>
                <c:pt idx="499">
                  <c:v>2.7533805154897895</c:v>
                </c:pt>
                <c:pt idx="500">
                  <c:v>2.7374650211805998</c:v>
                </c:pt>
                <c:pt idx="501">
                  <c:v>2.7215495268714105</c:v>
                </c:pt>
                <c:pt idx="502">
                  <c:v>2.705634032562221</c:v>
                </c:pt>
                <c:pt idx="503">
                  <c:v>2.705634032562221</c:v>
                </c:pt>
                <c:pt idx="504">
                  <c:v>2.689718538253031</c:v>
                </c:pt>
                <c:pt idx="505">
                  <c:v>2.689718538253031</c:v>
                </c:pt>
                <c:pt idx="506">
                  <c:v>2.673803043943842</c:v>
                </c:pt>
                <c:pt idx="507">
                  <c:v>2.657887549634652</c:v>
                </c:pt>
                <c:pt idx="508">
                  <c:v>2.657887549634652</c:v>
                </c:pt>
                <c:pt idx="509">
                  <c:v>2.641972055325463</c:v>
                </c:pt>
                <c:pt idx="510">
                  <c:v>2.626056561016273</c:v>
                </c:pt>
                <c:pt idx="511">
                  <c:v>2.626056561016273</c:v>
                </c:pt>
                <c:pt idx="512">
                  <c:v>2.6101410667070835</c:v>
                </c:pt>
                <c:pt idx="513">
                  <c:v>2.6101410667070835</c:v>
                </c:pt>
                <c:pt idx="514">
                  <c:v>2.594225572397894</c:v>
                </c:pt>
                <c:pt idx="515">
                  <c:v>2.5783100780887045</c:v>
                </c:pt>
                <c:pt idx="516">
                  <c:v>2.5623945837795152</c:v>
                </c:pt>
                <c:pt idx="517">
                  <c:v>2.5623945837795152</c:v>
                </c:pt>
                <c:pt idx="518">
                  <c:v>2.5464790894703255</c:v>
                </c:pt>
                <c:pt idx="519">
                  <c:v>2.530563595161136</c:v>
                </c:pt>
                <c:pt idx="520">
                  <c:v>2.530563595161136</c:v>
                </c:pt>
                <c:pt idx="521">
                  <c:v>2.5146481008519466</c:v>
                </c:pt>
                <c:pt idx="522">
                  <c:v>2.5146481008519466</c:v>
                </c:pt>
                <c:pt idx="523">
                  <c:v>2.498732606542757</c:v>
                </c:pt>
                <c:pt idx="524">
                  <c:v>2.482817112233567</c:v>
                </c:pt>
                <c:pt idx="525">
                  <c:v>2.482817112233567</c:v>
                </c:pt>
                <c:pt idx="526">
                  <c:v>2.466901617924378</c:v>
                </c:pt>
                <c:pt idx="527">
                  <c:v>2.450986123615188</c:v>
                </c:pt>
                <c:pt idx="528">
                  <c:v>2.450986123615188</c:v>
                </c:pt>
                <c:pt idx="529">
                  <c:v>2.450986123615188</c:v>
                </c:pt>
                <c:pt idx="530">
                  <c:v>2.435070629305999</c:v>
                </c:pt>
                <c:pt idx="531">
                  <c:v>2.435070629305999</c:v>
                </c:pt>
                <c:pt idx="532">
                  <c:v>2.4191551349968092</c:v>
                </c:pt>
                <c:pt idx="533">
                  <c:v>2.4191551349968092</c:v>
                </c:pt>
                <c:pt idx="534">
                  <c:v>2.4032396406876195</c:v>
                </c:pt>
                <c:pt idx="535">
                  <c:v>2.4032396406876195</c:v>
                </c:pt>
                <c:pt idx="536">
                  <c:v>2.3873241463784303</c:v>
                </c:pt>
                <c:pt idx="537">
                  <c:v>2.3873241463784303</c:v>
                </c:pt>
                <c:pt idx="538">
                  <c:v>2.3714086520692406</c:v>
                </c:pt>
                <c:pt idx="539">
                  <c:v>2.3714086520692406</c:v>
                </c:pt>
                <c:pt idx="540">
                  <c:v>2.3554931577600513</c:v>
                </c:pt>
                <c:pt idx="541">
                  <c:v>2.323662169141672</c:v>
                </c:pt>
                <c:pt idx="542">
                  <c:v>2.323662169141672</c:v>
                </c:pt>
                <c:pt idx="543">
                  <c:v>2.323662169141672</c:v>
                </c:pt>
                <c:pt idx="544">
                  <c:v>2.3077466748324826</c:v>
                </c:pt>
                <c:pt idx="545">
                  <c:v>2.291831180523293</c:v>
                </c:pt>
                <c:pt idx="546">
                  <c:v>2.291831180523293</c:v>
                </c:pt>
                <c:pt idx="547">
                  <c:v>2.291831180523293</c:v>
                </c:pt>
                <c:pt idx="548">
                  <c:v>2.2759156862141037</c:v>
                </c:pt>
                <c:pt idx="549">
                  <c:v>2.2759156862141037</c:v>
                </c:pt>
                <c:pt idx="550">
                  <c:v>2.2600001919049135</c:v>
                </c:pt>
                <c:pt idx="551">
                  <c:v>2.2440846975957243</c:v>
                </c:pt>
                <c:pt idx="552">
                  <c:v>2.2440846975957243</c:v>
                </c:pt>
                <c:pt idx="553">
                  <c:v>2.2440846975957243</c:v>
                </c:pt>
                <c:pt idx="554">
                  <c:v>2.228169203286535</c:v>
                </c:pt>
                <c:pt idx="555">
                  <c:v>2.228169203286535</c:v>
                </c:pt>
                <c:pt idx="556">
                  <c:v>2.2122537089773453</c:v>
                </c:pt>
                <c:pt idx="557">
                  <c:v>2.2122537089773453</c:v>
                </c:pt>
                <c:pt idx="558">
                  <c:v>2.2122537089773453</c:v>
                </c:pt>
                <c:pt idx="559">
                  <c:v>2.196338214668156</c:v>
                </c:pt>
                <c:pt idx="560">
                  <c:v>2.196338214668156</c:v>
                </c:pt>
                <c:pt idx="561">
                  <c:v>2.180422720358966</c:v>
                </c:pt>
                <c:pt idx="562">
                  <c:v>2.180422720358966</c:v>
                </c:pt>
                <c:pt idx="563">
                  <c:v>2.180422720358966</c:v>
                </c:pt>
                <c:pt idx="564">
                  <c:v>2.180422720358966</c:v>
                </c:pt>
                <c:pt idx="565">
                  <c:v>2.180422720358966</c:v>
                </c:pt>
                <c:pt idx="566">
                  <c:v>2.1645072260497766</c:v>
                </c:pt>
                <c:pt idx="567">
                  <c:v>2.1645072260497766</c:v>
                </c:pt>
                <c:pt idx="568">
                  <c:v>2.148591731740587</c:v>
                </c:pt>
                <c:pt idx="569">
                  <c:v>2.1008452488130183</c:v>
                </c:pt>
                <c:pt idx="570">
                  <c:v>2.0690142601946393</c:v>
                </c:pt>
                <c:pt idx="571">
                  <c:v>2.05309876588545</c:v>
                </c:pt>
                <c:pt idx="572">
                  <c:v>2.0371832715762603</c:v>
                </c:pt>
                <c:pt idx="573">
                  <c:v>2.0212677772670706</c:v>
                </c:pt>
                <c:pt idx="574">
                  <c:v>2.0053522829578814</c:v>
                </c:pt>
                <c:pt idx="575">
                  <c:v>2.0053522829578814</c:v>
                </c:pt>
                <c:pt idx="576">
                  <c:v>1.9894367886486917</c:v>
                </c:pt>
                <c:pt idx="577">
                  <c:v>1.9894367886486917</c:v>
                </c:pt>
                <c:pt idx="578">
                  <c:v>1.9735212943395024</c:v>
                </c:pt>
                <c:pt idx="579">
                  <c:v>1.9735212943395024</c:v>
                </c:pt>
                <c:pt idx="580">
                  <c:v>1.957605800030313</c:v>
                </c:pt>
                <c:pt idx="581">
                  <c:v>1.957605800030313</c:v>
                </c:pt>
                <c:pt idx="582">
                  <c:v>1.941690305721123</c:v>
                </c:pt>
                <c:pt idx="583">
                  <c:v>1.941690305721123</c:v>
                </c:pt>
                <c:pt idx="584">
                  <c:v>1.9257748114119335</c:v>
                </c:pt>
                <c:pt idx="585">
                  <c:v>1.9257748114119335</c:v>
                </c:pt>
                <c:pt idx="586">
                  <c:v>1.9257748114119335</c:v>
                </c:pt>
                <c:pt idx="587">
                  <c:v>1.909859317102744</c:v>
                </c:pt>
                <c:pt idx="588">
                  <c:v>1.8939438227935546</c:v>
                </c:pt>
                <c:pt idx="589">
                  <c:v>1.878028328484365</c:v>
                </c:pt>
                <c:pt idx="590">
                  <c:v>1.8621128341751754</c:v>
                </c:pt>
                <c:pt idx="591">
                  <c:v>1.8461973398659859</c:v>
                </c:pt>
                <c:pt idx="592">
                  <c:v>1.8302818455567964</c:v>
                </c:pt>
                <c:pt idx="593">
                  <c:v>1.814366351247607</c:v>
                </c:pt>
                <c:pt idx="594">
                  <c:v>1.814366351247607</c:v>
                </c:pt>
                <c:pt idx="595">
                  <c:v>1.7984508569384174</c:v>
                </c:pt>
                <c:pt idx="596">
                  <c:v>1.7825353626292277</c:v>
                </c:pt>
                <c:pt idx="597">
                  <c:v>1.7666198683200383</c:v>
                </c:pt>
                <c:pt idx="598">
                  <c:v>1.7666198683200383</c:v>
                </c:pt>
                <c:pt idx="599">
                  <c:v>1.7507043740108488</c:v>
                </c:pt>
                <c:pt idx="600">
                  <c:v>1.70295789108328</c:v>
                </c:pt>
                <c:pt idx="601">
                  <c:v>1.607464925228143</c:v>
                </c:pt>
                <c:pt idx="602">
                  <c:v>1.5278874536821951</c:v>
                </c:pt>
                <c:pt idx="603">
                  <c:v>1.432394487827058</c:v>
                </c:pt>
                <c:pt idx="604">
                  <c:v>1.3687325105902999</c:v>
                </c:pt>
                <c:pt idx="605">
                  <c:v>1.3050705333535417</c:v>
                </c:pt>
                <c:pt idx="606">
                  <c:v>1.2414085561167836</c:v>
                </c:pt>
                <c:pt idx="607">
                  <c:v>1.1936620731892151</c:v>
                </c:pt>
                <c:pt idx="608">
                  <c:v>1.1459155902616465</c:v>
                </c:pt>
                <c:pt idx="609">
                  <c:v>1.098169107334078</c:v>
                </c:pt>
                <c:pt idx="610">
                  <c:v>1.0504226244065091</c:v>
                </c:pt>
                <c:pt idx="611">
                  <c:v>1.0185916357881302</c:v>
                </c:pt>
                <c:pt idx="612">
                  <c:v>0.9708451528605615</c:v>
                </c:pt>
                <c:pt idx="613">
                  <c:v>0.9390141642421825</c:v>
                </c:pt>
                <c:pt idx="614">
                  <c:v>0.9071831756238035</c:v>
                </c:pt>
                <c:pt idx="615">
                  <c:v>0.8753521870054244</c:v>
                </c:pt>
                <c:pt idx="616">
                  <c:v>0.8435211983870453</c:v>
                </c:pt>
                <c:pt idx="617">
                  <c:v>0.8116902097686662</c:v>
                </c:pt>
                <c:pt idx="618">
                  <c:v>0.7957747154594768</c:v>
                </c:pt>
                <c:pt idx="619">
                  <c:v>0.7639437268410976</c:v>
                </c:pt>
                <c:pt idx="620">
                  <c:v>0.7321127382227185</c:v>
                </c:pt>
                <c:pt idx="621">
                  <c:v>0.716197243913529</c:v>
                </c:pt>
                <c:pt idx="622">
                  <c:v>0.6843662552951499</c:v>
                </c:pt>
                <c:pt idx="623">
                  <c:v>0.6684507609859605</c:v>
                </c:pt>
                <c:pt idx="624">
                  <c:v>0.6525352666767709</c:v>
                </c:pt>
                <c:pt idx="625">
                  <c:v>0.6366197723675814</c:v>
                </c:pt>
                <c:pt idx="626">
                  <c:v>0.6047887837492023</c:v>
                </c:pt>
                <c:pt idx="627">
                  <c:v>0.6047887837492023</c:v>
                </c:pt>
                <c:pt idx="628">
                  <c:v>0.5729577951308232</c:v>
                </c:pt>
                <c:pt idx="629">
                  <c:v>0.5729577951308232</c:v>
                </c:pt>
                <c:pt idx="630">
                  <c:v>0.5570423008216338</c:v>
                </c:pt>
                <c:pt idx="631">
                  <c:v>0.5252113122032546</c:v>
                </c:pt>
                <c:pt idx="632">
                  <c:v>0.5092958178940651</c:v>
                </c:pt>
                <c:pt idx="633">
                  <c:v>0.4933803235848756</c:v>
                </c:pt>
                <c:pt idx="634">
                  <c:v>0.477464829275686</c:v>
                </c:pt>
                <c:pt idx="635">
                  <c:v>0.46154933496649647</c:v>
                </c:pt>
                <c:pt idx="636">
                  <c:v>0.46154933496649647</c:v>
                </c:pt>
                <c:pt idx="637">
                  <c:v>0.44563384065730693</c:v>
                </c:pt>
                <c:pt idx="638">
                  <c:v>0.42971834634811745</c:v>
                </c:pt>
                <c:pt idx="639">
                  <c:v>0.4138028520389279</c:v>
                </c:pt>
                <c:pt idx="640">
                  <c:v>0.35014087480216977</c:v>
                </c:pt>
                <c:pt idx="641">
                  <c:v>0.30239439187460115</c:v>
                </c:pt>
                <c:pt idx="642">
                  <c:v>0.25464790894703254</c:v>
                </c:pt>
                <c:pt idx="643">
                  <c:v>0.17507043740108488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-0.015915494309189534</c:v>
                </c:pt>
              </c:numCache>
            </c:numRef>
          </c:yVal>
          <c:smooth val="0"/>
        </c:ser>
        <c:axId val="49954763"/>
        <c:axId val="46939684"/>
      </c:scatterChart>
      <c:valAx>
        <c:axId val="49954763"/>
        <c:scaling>
          <c:orientation val="minMax"/>
          <c:max val="100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ひずみ（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μ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0"/>
              <c:y val="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6939684"/>
        <c:crosses val="autoZero"/>
        <c:crossBetween val="midCat"/>
        <c:dispUnits/>
      </c:valAx>
      <c:valAx>
        <c:axId val="46939684"/>
        <c:scaling>
          <c:orientation val="minMax"/>
          <c:max val="1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応力（Ｎ／ｍｍ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2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-0.001"/>
              <c:y val="0.01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9954763"/>
        <c:crosses val="autoZero"/>
        <c:crossBetween val="midCat"/>
        <c:dispUnits/>
        <c:majorUnit val="3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18</xdr:row>
      <xdr:rowOff>0</xdr:rowOff>
    </xdr:from>
    <xdr:to>
      <xdr:col>8</xdr:col>
      <xdr:colOff>38100</xdr:colOff>
      <xdr:row>35</xdr:row>
      <xdr:rowOff>95250</xdr:rowOff>
    </xdr:to>
    <xdr:graphicFrame>
      <xdr:nvGraphicFramePr>
        <xdr:cNvPr id="1" name="グラフ 2"/>
        <xdr:cNvGraphicFramePr/>
      </xdr:nvGraphicFramePr>
      <xdr:xfrm>
        <a:off x="685800" y="3152775"/>
        <a:ext cx="4838700" cy="3009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57"/>
  <sheetViews>
    <sheetView tabSelected="1" zoomScale="115" zoomScaleNormal="115" zoomScalePageLayoutView="0" workbookViewId="0" topLeftCell="A1">
      <selection activeCell="A2" sqref="A2"/>
    </sheetView>
  </sheetViews>
  <sheetFormatPr defaultColWidth="9.00390625" defaultRowHeight="13.5"/>
  <cols>
    <col min="11" max="11" width="17.25390625" style="0" bestFit="1" customWidth="1"/>
  </cols>
  <sheetData>
    <row r="1" spans="1:17" ht="14.25">
      <c r="A1" s="1" t="s">
        <v>0</v>
      </c>
      <c r="B1" s="2"/>
      <c r="C1" s="2"/>
      <c r="D1" s="3"/>
      <c r="E1" s="3"/>
      <c r="F1" s="3"/>
      <c r="J1" s="29" t="s">
        <v>28</v>
      </c>
      <c r="K1" s="30" t="s">
        <v>29</v>
      </c>
      <c r="L1" s="30" t="s">
        <v>30</v>
      </c>
      <c r="M1" s="30" t="s">
        <v>31</v>
      </c>
      <c r="N1" s="30" t="s">
        <v>21</v>
      </c>
      <c r="O1" s="30" t="s">
        <v>32</v>
      </c>
      <c r="P1" s="30" t="s">
        <v>23</v>
      </c>
      <c r="Q1" s="30" t="s">
        <v>35</v>
      </c>
    </row>
    <row r="2" spans="1:17" ht="13.5">
      <c r="A2" s="3"/>
      <c r="B2" s="4"/>
      <c r="C2" s="4"/>
      <c r="D2" s="3"/>
      <c r="E2" s="3"/>
      <c r="F2" s="5">
        <v>40465</v>
      </c>
      <c r="J2" s="29"/>
      <c r="K2" s="30"/>
      <c r="L2" s="30" t="s">
        <v>33</v>
      </c>
      <c r="M2" s="30" t="s">
        <v>34</v>
      </c>
      <c r="N2" s="30" t="s">
        <v>34</v>
      </c>
      <c r="O2" s="30" t="s">
        <v>34</v>
      </c>
      <c r="P2" s="30" t="s">
        <v>24</v>
      </c>
      <c r="Q2" s="30" t="s">
        <v>22</v>
      </c>
    </row>
    <row r="3" spans="1:17" ht="13.5">
      <c r="A3" s="3"/>
      <c r="B3" s="3"/>
      <c r="C3" s="6"/>
      <c r="D3" s="3"/>
      <c r="E3" s="3"/>
      <c r="F3" s="7" t="s">
        <v>1</v>
      </c>
      <c r="J3" s="29">
        <v>1</v>
      </c>
      <c r="K3" s="31">
        <v>40465.5640625</v>
      </c>
      <c r="L3" s="29">
        <v>0</v>
      </c>
      <c r="M3" s="29">
        <v>-0.0005</v>
      </c>
      <c r="N3" s="29">
        <v>0</v>
      </c>
      <c r="O3" s="29">
        <f>(M3+N3)/2</f>
        <v>-0.00025</v>
      </c>
      <c r="P3">
        <f>L3*1000/50/50/PI()</f>
        <v>0</v>
      </c>
      <c r="Q3">
        <f>O3/100*10^6</f>
        <v>-2.5</v>
      </c>
    </row>
    <row r="4" spans="1:17" ht="13.5">
      <c r="A4" s="3"/>
      <c r="B4" s="3"/>
      <c r="C4" s="3"/>
      <c r="D4" s="3"/>
      <c r="E4" s="3"/>
      <c r="F4" s="3"/>
      <c r="J4" s="29">
        <v>2</v>
      </c>
      <c r="K4" s="31">
        <v>40465.56420138889</v>
      </c>
      <c r="L4" s="29">
        <v>0</v>
      </c>
      <c r="M4" s="29">
        <v>0</v>
      </c>
      <c r="N4" s="29">
        <v>0</v>
      </c>
      <c r="O4" s="29">
        <f aca="true" t="shared" si="0" ref="O4:O67">(M4+N4)/2</f>
        <v>0</v>
      </c>
      <c r="P4">
        <f aca="true" t="shared" si="1" ref="P4:P67">L4*1000/50/50/PI()</f>
        <v>0</v>
      </c>
      <c r="Q4">
        <f aca="true" t="shared" si="2" ref="Q4:Q66">O4/100*10^6</f>
        <v>0</v>
      </c>
    </row>
    <row r="5" spans="1:17" ht="13.5">
      <c r="A5" s="3" t="s">
        <v>2</v>
      </c>
      <c r="B5" s="8" t="s">
        <v>26</v>
      </c>
      <c r="C5" s="3"/>
      <c r="D5" s="3"/>
      <c r="E5" s="3"/>
      <c r="F5" s="3"/>
      <c r="J5" s="29">
        <v>3</v>
      </c>
      <c r="K5" s="31">
        <v>40465.56471064815</v>
      </c>
      <c r="L5" s="29">
        <v>0</v>
      </c>
      <c r="M5" s="29">
        <v>0</v>
      </c>
      <c r="N5" s="29">
        <v>0</v>
      </c>
      <c r="O5" s="29">
        <f t="shared" si="0"/>
        <v>0</v>
      </c>
      <c r="P5">
        <f t="shared" si="1"/>
        <v>0</v>
      </c>
      <c r="Q5">
        <f t="shared" si="2"/>
        <v>0</v>
      </c>
    </row>
    <row r="6" spans="1:17" ht="13.5">
      <c r="A6" s="6" t="s">
        <v>3</v>
      </c>
      <c r="B6" s="9">
        <v>40437</v>
      </c>
      <c r="C6" s="3"/>
      <c r="D6" s="3"/>
      <c r="E6" s="3"/>
      <c r="F6" s="3"/>
      <c r="J6" s="29">
        <v>4</v>
      </c>
      <c r="K6" s="31">
        <v>40465.565833333334</v>
      </c>
      <c r="L6" s="29">
        <v>0.125</v>
      </c>
      <c r="M6" s="29">
        <v>0</v>
      </c>
      <c r="N6" s="29">
        <v>0</v>
      </c>
      <c r="O6" s="29">
        <f t="shared" si="0"/>
        <v>0</v>
      </c>
      <c r="P6">
        <f t="shared" si="1"/>
        <v>0.015915494309189534</v>
      </c>
      <c r="Q6">
        <f t="shared" si="2"/>
        <v>0</v>
      </c>
    </row>
    <row r="7" spans="1:17" ht="13.5">
      <c r="A7" s="6" t="s">
        <v>4</v>
      </c>
      <c r="B7" s="9">
        <v>40465</v>
      </c>
      <c r="C7" s="3"/>
      <c r="D7" s="3"/>
      <c r="E7" s="3"/>
      <c r="F7" s="3"/>
      <c r="J7" s="29">
        <v>5</v>
      </c>
      <c r="K7" s="31">
        <v>40465.56585648148</v>
      </c>
      <c r="L7" s="29">
        <v>0.125</v>
      </c>
      <c r="M7" s="29">
        <v>0.0005</v>
      </c>
      <c r="N7" s="29">
        <v>0</v>
      </c>
      <c r="O7" s="29">
        <f t="shared" si="0"/>
        <v>0.00025</v>
      </c>
      <c r="P7">
        <f t="shared" si="1"/>
        <v>0.015915494309189534</v>
      </c>
      <c r="Q7">
        <f t="shared" si="2"/>
        <v>2.5</v>
      </c>
    </row>
    <row r="8" spans="1:17" ht="13.5">
      <c r="A8" s="6" t="s">
        <v>5</v>
      </c>
      <c r="B8" s="10" t="str">
        <f>B7-B6&amp;"日"</f>
        <v>28日</v>
      </c>
      <c r="C8" s="3"/>
      <c r="D8" s="3"/>
      <c r="E8" s="3"/>
      <c r="F8" s="3"/>
      <c r="J8" s="29">
        <v>6</v>
      </c>
      <c r="K8" s="31">
        <v>40465.56587962963</v>
      </c>
      <c r="L8" s="29">
        <v>0.125</v>
      </c>
      <c r="M8" s="29">
        <v>0.0005</v>
      </c>
      <c r="N8" s="29">
        <v>0</v>
      </c>
      <c r="O8" s="29">
        <f t="shared" si="0"/>
        <v>0.00025</v>
      </c>
      <c r="P8">
        <f t="shared" si="1"/>
        <v>0.015915494309189534</v>
      </c>
      <c r="Q8">
        <f t="shared" si="2"/>
        <v>2.5</v>
      </c>
    </row>
    <row r="9" spans="1:17" ht="13.5">
      <c r="A9" s="6" t="s">
        <v>6</v>
      </c>
      <c r="B9" s="11" t="s">
        <v>27</v>
      </c>
      <c r="C9" s="3"/>
      <c r="D9" s="3"/>
      <c r="E9" s="3"/>
      <c r="F9" s="3"/>
      <c r="J9" s="29">
        <v>7</v>
      </c>
      <c r="K9" s="31">
        <v>40465.5658912037</v>
      </c>
      <c r="L9" s="29">
        <v>0.125</v>
      </c>
      <c r="M9" s="29">
        <v>0</v>
      </c>
      <c r="N9" s="29">
        <v>0</v>
      </c>
      <c r="O9" s="29">
        <f t="shared" si="0"/>
        <v>0</v>
      </c>
      <c r="P9">
        <f t="shared" si="1"/>
        <v>0.015915494309189534</v>
      </c>
      <c r="Q9">
        <f t="shared" si="2"/>
        <v>0</v>
      </c>
    </row>
    <row r="10" spans="1:17" ht="13.5">
      <c r="A10" s="6" t="s">
        <v>7</v>
      </c>
      <c r="B10" s="6" t="s">
        <v>8</v>
      </c>
      <c r="C10" s="3"/>
      <c r="D10" s="3"/>
      <c r="E10" s="3"/>
      <c r="F10" s="3"/>
      <c r="J10" s="29">
        <v>8</v>
      </c>
      <c r="K10" s="31">
        <v>40465.56591435185</v>
      </c>
      <c r="L10" s="29">
        <v>0.125</v>
      </c>
      <c r="M10" s="29">
        <v>0.0005</v>
      </c>
      <c r="N10" s="29">
        <v>0</v>
      </c>
      <c r="O10" s="29">
        <f t="shared" si="0"/>
        <v>0.00025</v>
      </c>
      <c r="P10">
        <f t="shared" si="1"/>
        <v>0.015915494309189534</v>
      </c>
      <c r="Q10">
        <f t="shared" si="2"/>
        <v>2.5</v>
      </c>
    </row>
    <row r="11" spans="1:17" ht="13.5">
      <c r="A11" s="3"/>
      <c r="B11" s="12" t="s">
        <v>9</v>
      </c>
      <c r="C11" s="3"/>
      <c r="D11" s="3"/>
      <c r="E11" s="3"/>
      <c r="F11" s="3"/>
      <c r="J11" s="29">
        <v>9</v>
      </c>
      <c r="K11" s="31">
        <v>40465.5659375</v>
      </c>
      <c r="L11" s="29">
        <v>0.125</v>
      </c>
      <c r="M11" s="29">
        <v>0.0005</v>
      </c>
      <c r="N11" s="29">
        <v>0</v>
      </c>
      <c r="O11" s="29">
        <f t="shared" si="0"/>
        <v>0.00025</v>
      </c>
      <c r="P11">
        <f t="shared" si="1"/>
        <v>0.015915494309189534</v>
      </c>
      <c r="Q11">
        <f t="shared" si="2"/>
        <v>2.5</v>
      </c>
    </row>
    <row r="12" spans="1:17" ht="13.5">
      <c r="A12" s="3"/>
      <c r="B12" s="12" t="s">
        <v>10</v>
      </c>
      <c r="C12" s="3"/>
      <c r="D12" s="3"/>
      <c r="E12" s="3"/>
      <c r="F12" s="3"/>
      <c r="J12" s="29">
        <v>10</v>
      </c>
      <c r="K12" s="31">
        <v>40465.56596064815</v>
      </c>
      <c r="L12" s="29">
        <v>0.125</v>
      </c>
      <c r="M12" s="29">
        <v>0.0005</v>
      </c>
      <c r="N12" s="29">
        <v>0</v>
      </c>
      <c r="O12" s="29">
        <f t="shared" si="0"/>
        <v>0.00025</v>
      </c>
      <c r="P12">
        <f t="shared" si="1"/>
        <v>0.015915494309189534</v>
      </c>
      <c r="Q12">
        <f t="shared" si="2"/>
        <v>2.5</v>
      </c>
    </row>
    <row r="13" spans="1:17" ht="13.5">
      <c r="A13" s="3"/>
      <c r="B13" s="3"/>
      <c r="C13" s="3"/>
      <c r="D13" s="13"/>
      <c r="E13" s="3"/>
      <c r="F13" s="3"/>
      <c r="J13" s="29">
        <v>11</v>
      </c>
      <c r="K13" s="31">
        <v>40465.56597222222</v>
      </c>
      <c r="L13" s="29">
        <v>0.125</v>
      </c>
      <c r="M13" s="29">
        <v>0.0005</v>
      </c>
      <c r="N13" s="29">
        <v>0</v>
      </c>
      <c r="O13" s="29">
        <f t="shared" si="0"/>
        <v>0.00025</v>
      </c>
      <c r="P13">
        <f t="shared" si="1"/>
        <v>0.015915494309189534</v>
      </c>
      <c r="Q13">
        <f t="shared" si="2"/>
        <v>2.5</v>
      </c>
    </row>
    <row r="14" spans="1:17" ht="14.25" thickBot="1">
      <c r="A14" s="6"/>
      <c r="B14" s="3"/>
      <c r="C14" s="3"/>
      <c r="D14" s="14"/>
      <c r="E14" s="15"/>
      <c r="F14" s="3"/>
      <c r="J14" s="29">
        <v>12</v>
      </c>
      <c r="K14" s="31">
        <v>40465.56600694444</v>
      </c>
      <c r="L14" s="29">
        <v>0.125</v>
      </c>
      <c r="M14" s="29">
        <v>0.0005</v>
      </c>
      <c r="N14" s="29">
        <v>0</v>
      </c>
      <c r="O14" s="29">
        <f t="shared" si="0"/>
        <v>0.00025</v>
      </c>
      <c r="P14">
        <f t="shared" si="1"/>
        <v>0.015915494309189534</v>
      </c>
      <c r="Q14">
        <f t="shared" si="2"/>
        <v>2.5</v>
      </c>
    </row>
    <row r="15" spans="1:17" ht="13.5">
      <c r="A15" s="32" t="s">
        <v>11</v>
      </c>
      <c r="B15" s="16" t="s">
        <v>12</v>
      </c>
      <c r="C15" s="17" t="s">
        <v>13</v>
      </c>
      <c r="D15" s="17" t="s">
        <v>14</v>
      </c>
      <c r="E15" s="18" t="s">
        <v>15</v>
      </c>
      <c r="F15" s="34" t="s">
        <v>16</v>
      </c>
      <c r="J15" s="29">
        <v>13</v>
      </c>
      <c r="K15" s="31">
        <v>40465.566030092596</v>
      </c>
      <c r="L15" s="29">
        <v>0.125</v>
      </c>
      <c r="M15" s="29">
        <v>0.0005</v>
      </c>
      <c r="N15" s="29">
        <v>0</v>
      </c>
      <c r="O15" s="29">
        <f t="shared" si="0"/>
        <v>0.00025</v>
      </c>
      <c r="P15">
        <f t="shared" si="1"/>
        <v>0.015915494309189534</v>
      </c>
      <c r="Q15">
        <f t="shared" si="2"/>
        <v>2.5</v>
      </c>
    </row>
    <row r="16" spans="1:17" ht="16.5" thickBot="1">
      <c r="A16" s="33"/>
      <c r="B16" s="19" t="s">
        <v>17</v>
      </c>
      <c r="C16" s="20" t="s">
        <v>18</v>
      </c>
      <c r="D16" s="21" t="s">
        <v>19</v>
      </c>
      <c r="E16" s="22" t="s">
        <v>20</v>
      </c>
      <c r="F16" s="35"/>
      <c r="J16" s="29">
        <v>14</v>
      </c>
      <c r="K16" s="31">
        <v>40465.566041666665</v>
      </c>
      <c r="L16" s="29">
        <v>0.125</v>
      </c>
      <c r="M16" s="29">
        <v>0.0005</v>
      </c>
      <c r="N16" s="29">
        <v>0</v>
      </c>
      <c r="O16" s="29">
        <f t="shared" si="0"/>
        <v>0.00025</v>
      </c>
      <c r="P16">
        <f t="shared" si="1"/>
        <v>0.015915494309189534</v>
      </c>
      <c r="Q16">
        <f t="shared" si="2"/>
        <v>2.5</v>
      </c>
    </row>
    <row r="17" spans="1:17" ht="14.25" thickBot="1">
      <c r="A17" s="25" t="s">
        <v>25</v>
      </c>
      <c r="B17" s="26">
        <v>21.7</v>
      </c>
      <c r="C17" s="23">
        <v>11.2</v>
      </c>
      <c r="D17" s="24">
        <v>23.37</v>
      </c>
      <c r="E17" s="27">
        <v>1545</v>
      </c>
      <c r="F17" s="28"/>
      <c r="J17" s="29">
        <v>15</v>
      </c>
      <c r="K17" s="31">
        <v>40465.56605324074</v>
      </c>
      <c r="L17" s="29">
        <v>0.125</v>
      </c>
      <c r="M17" s="29">
        <v>0.0005</v>
      </c>
      <c r="N17" s="29">
        <v>0</v>
      </c>
      <c r="O17" s="29">
        <f t="shared" si="0"/>
        <v>0.00025</v>
      </c>
      <c r="P17">
        <f t="shared" si="1"/>
        <v>0.015915494309189534</v>
      </c>
      <c r="Q17">
        <f t="shared" si="2"/>
        <v>2.5</v>
      </c>
    </row>
    <row r="18" spans="10:17" ht="13.5">
      <c r="J18" s="29">
        <v>16</v>
      </c>
      <c r="K18" s="31">
        <v>40465.56606481481</v>
      </c>
      <c r="L18" s="29">
        <v>0.125</v>
      </c>
      <c r="M18" s="29">
        <v>0.0005</v>
      </c>
      <c r="N18" s="29">
        <v>0</v>
      </c>
      <c r="O18" s="29">
        <f t="shared" si="0"/>
        <v>0.00025</v>
      </c>
      <c r="P18">
        <f t="shared" si="1"/>
        <v>0.015915494309189534</v>
      </c>
      <c r="Q18">
        <f t="shared" si="2"/>
        <v>2.5</v>
      </c>
    </row>
    <row r="19" spans="10:17" ht="13.5">
      <c r="J19" s="29">
        <v>17</v>
      </c>
      <c r="K19" s="31">
        <v>40465.566087962965</v>
      </c>
      <c r="L19" s="29">
        <v>0.125</v>
      </c>
      <c r="M19" s="29">
        <v>0.0005</v>
      </c>
      <c r="N19" s="29">
        <v>0</v>
      </c>
      <c r="O19" s="29">
        <f t="shared" si="0"/>
        <v>0.00025</v>
      </c>
      <c r="P19">
        <f t="shared" si="1"/>
        <v>0.015915494309189534</v>
      </c>
      <c r="Q19">
        <f t="shared" si="2"/>
        <v>2.5</v>
      </c>
    </row>
    <row r="20" spans="10:17" ht="13.5">
      <c r="J20" s="29">
        <v>18</v>
      </c>
      <c r="K20" s="31">
        <v>40465.56612268519</v>
      </c>
      <c r="L20" s="29">
        <v>0.125</v>
      </c>
      <c r="M20" s="29">
        <v>0.0005</v>
      </c>
      <c r="N20" s="29">
        <v>0</v>
      </c>
      <c r="O20" s="29">
        <f t="shared" si="0"/>
        <v>0.00025</v>
      </c>
      <c r="P20">
        <f t="shared" si="1"/>
        <v>0.015915494309189534</v>
      </c>
      <c r="Q20">
        <f t="shared" si="2"/>
        <v>2.5</v>
      </c>
    </row>
    <row r="21" spans="10:17" ht="13.5">
      <c r="J21" s="29">
        <v>19</v>
      </c>
      <c r="K21" s="31">
        <v>40465.56613425926</v>
      </c>
      <c r="L21" s="29">
        <v>0.125</v>
      </c>
      <c r="M21" s="29">
        <v>0.0005</v>
      </c>
      <c r="N21" s="29">
        <v>0</v>
      </c>
      <c r="O21" s="29">
        <f t="shared" si="0"/>
        <v>0.00025</v>
      </c>
      <c r="P21">
        <f t="shared" si="1"/>
        <v>0.015915494309189534</v>
      </c>
      <c r="Q21">
        <f t="shared" si="2"/>
        <v>2.5</v>
      </c>
    </row>
    <row r="22" spans="10:17" ht="13.5">
      <c r="J22" s="29">
        <v>20</v>
      </c>
      <c r="K22" s="31">
        <v>40465.56618055556</v>
      </c>
      <c r="L22" s="29">
        <v>0.25</v>
      </c>
      <c r="M22" s="29">
        <v>0.0005</v>
      </c>
      <c r="N22" s="29">
        <v>0</v>
      </c>
      <c r="O22" s="29">
        <f t="shared" si="0"/>
        <v>0.00025</v>
      </c>
      <c r="P22">
        <f t="shared" si="1"/>
        <v>0.03183098861837907</v>
      </c>
      <c r="Q22">
        <f t="shared" si="2"/>
        <v>2.5</v>
      </c>
    </row>
    <row r="23" spans="10:17" ht="13.5">
      <c r="J23" s="29">
        <v>21</v>
      </c>
      <c r="K23" s="31">
        <v>40465.566203703704</v>
      </c>
      <c r="L23" s="29">
        <v>0.25</v>
      </c>
      <c r="M23" s="29">
        <v>0.0005</v>
      </c>
      <c r="N23" s="29">
        <v>0</v>
      </c>
      <c r="O23" s="29">
        <f t="shared" si="0"/>
        <v>0.00025</v>
      </c>
      <c r="P23">
        <f t="shared" si="1"/>
        <v>0.03183098861837907</v>
      </c>
      <c r="Q23">
        <f t="shared" si="2"/>
        <v>2.5</v>
      </c>
    </row>
    <row r="24" spans="10:17" ht="13.5">
      <c r="J24" s="29">
        <v>22</v>
      </c>
      <c r="K24" s="31">
        <v>40465.56621527778</v>
      </c>
      <c r="L24" s="29">
        <v>0.25</v>
      </c>
      <c r="M24" s="29">
        <v>0.0005</v>
      </c>
      <c r="N24" s="29">
        <v>0</v>
      </c>
      <c r="O24" s="29">
        <f t="shared" si="0"/>
        <v>0.00025</v>
      </c>
      <c r="P24">
        <f t="shared" si="1"/>
        <v>0.03183098861837907</v>
      </c>
      <c r="Q24">
        <f t="shared" si="2"/>
        <v>2.5</v>
      </c>
    </row>
    <row r="25" spans="10:17" ht="13.5">
      <c r="J25" s="29">
        <v>23</v>
      </c>
      <c r="K25" s="31">
        <v>40465.56622685185</v>
      </c>
      <c r="L25" s="29">
        <v>0.25</v>
      </c>
      <c r="M25" s="29">
        <v>0.0005</v>
      </c>
      <c r="N25" s="29">
        <v>0</v>
      </c>
      <c r="O25" s="29">
        <f t="shared" si="0"/>
        <v>0.00025</v>
      </c>
      <c r="P25">
        <f t="shared" si="1"/>
        <v>0.03183098861837907</v>
      </c>
      <c r="Q25">
        <f t="shared" si="2"/>
        <v>2.5</v>
      </c>
    </row>
    <row r="26" spans="10:17" ht="13.5">
      <c r="J26" s="29">
        <v>24</v>
      </c>
      <c r="K26" s="31">
        <v>40465.56623842593</v>
      </c>
      <c r="L26" s="29">
        <v>0.25</v>
      </c>
      <c r="M26" s="29">
        <v>0.0005</v>
      </c>
      <c r="N26" s="29">
        <v>0</v>
      </c>
      <c r="O26" s="29">
        <f t="shared" si="0"/>
        <v>0.00025</v>
      </c>
      <c r="P26">
        <f t="shared" si="1"/>
        <v>0.03183098861837907</v>
      </c>
      <c r="Q26">
        <f t="shared" si="2"/>
        <v>2.5</v>
      </c>
    </row>
    <row r="27" spans="10:17" ht="13.5">
      <c r="J27" s="29">
        <v>25</v>
      </c>
      <c r="K27" s="31">
        <v>40465.56626157407</v>
      </c>
      <c r="L27" s="29">
        <v>0.25</v>
      </c>
      <c r="M27" s="29">
        <v>0.0005</v>
      </c>
      <c r="N27" s="29">
        <v>0</v>
      </c>
      <c r="O27" s="29">
        <f t="shared" si="0"/>
        <v>0.00025</v>
      </c>
      <c r="P27">
        <f t="shared" si="1"/>
        <v>0.03183098861837907</v>
      </c>
      <c r="Q27">
        <f t="shared" si="2"/>
        <v>2.5</v>
      </c>
    </row>
    <row r="28" spans="10:17" ht="13.5">
      <c r="J28" s="29">
        <v>26</v>
      </c>
      <c r="K28" s="31">
        <v>40465.56628472222</v>
      </c>
      <c r="L28" s="29">
        <v>0.5</v>
      </c>
      <c r="M28" s="29">
        <v>0.0005</v>
      </c>
      <c r="N28" s="29">
        <v>0</v>
      </c>
      <c r="O28" s="29">
        <f t="shared" si="0"/>
        <v>0.00025</v>
      </c>
      <c r="P28">
        <f t="shared" si="1"/>
        <v>0.06366197723675814</v>
      </c>
      <c r="Q28">
        <f t="shared" si="2"/>
        <v>2.5</v>
      </c>
    </row>
    <row r="29" spans="10:17" ht="13.5">
      <c r="J29" s="29">
        <v>27</v>
      </c>
      <c r="K29" s="31">
        <v>40465.566296296296</v>
      </c>
      <c r="L29" s="29">
        <v>0.5</v>
      </c>
      <c r="M29" s="29">
        <v>0.0005</v>
      </c>
      <c r="N29" s="29">
        <v>0</v>
      </c>
      <c r="O29" s="29">
        <f t="shared" si="0"/>
        <v>0.00025</v>
      </c>
      <c r="P29">
        <f t="shared" si="1"/>
        <v>0.06366197723675814</v>
      </c>
      <c r="Q29">
        <f t="shared" si="2"/>
        <v>2.5</v>
      </c>
    </row>
    <row r="30" spans="10:17" ht="13.5">
      <c r="J30" s="29">
        <v>28</v>
      </c>
      <c r="K30" s="31">
        <v>40465.56630787037</v>
      </c>
      <c r="L30" s="29">
        <v>0.625</v>
      </c>
      <c r="M30" s="29">
        <v>0.001</v>
      </c>
      <c r="N30" s="29">
        <v>0</v>
      </c>
      <c r="O30" s="29">
        <f t="shared" si="0"/>
        <v>0.0005</v>
      </c>
      <c r="P30">
        <f t="shared" si="1"/>
        <v>0.07957747154594767</v>
      </c>
      <c r="Q30">
        <f t="shared" si="2"/>
        <v>5</v>
      </c>
    </row>
    <row r="31" spans="10:17" ht="13.5">
      <c r="J31" s="29">
        <v>29</v>
      </c>
      <c r="K31" s="31">
        <v>40465.56631944444</v>
      </c>
      <c r="L31" s="29">
        <v>0.75</v>
      </c>
      <c r="M31" s="29">
        <v>0.001</v>
      </c>
      <c r="N31" s="29">
        <v>0</v>
      </c>
      <c r="O31" s="29">
        <f t="shared" si="0"/>
        <v>0.0005</v>
      </c>
      <c r="P31">
        <f t="shared" si="1"/>
        <v>0.0954929658551372</v>
      </c>
      <c r="Q31">
        <f t="shared" si="2"/>
        <v>5</v>
      </c>
    </row>
    <row r="32" spans="10:17" ht="13.5">
      <c r="J32" s="29">
        <v>30</v>
      </c>
      <c r="K32" s="31">
        <v>40465.56633101852</v>
      </c>
      <c r="L32" s="29">
        <v>0.75</v>
      </c>
      <c r="M32" s="29">
        <v>0.001</v>
      </c>
      <c r="N32" s="29">
        <v>0</v>
      </c>
      <c r="O32" s="29">
        <f t="shared" si="0"/>
        <v>0.0005</v>
      </c>
      <c r="P32">
        <f t="shared" si="1"/>
        <v>0.0954929658551372</v>
      </c>
      <c r="Q32">
        <f t="shared" si="2"/>
        <v>5</v>
      </c>
    </row>
    <row r="33" spans="10:17" ht="13.5">
      <c r="J33" s="29">
        <v>31</v>
      </c>
      <c r="K33" s="31">
        <v>40465.566342592596</v>
      </c>
      <c r="L33" s="29">
        <v>0.875</v>
      </c>
      <c r="M33" s="29">
        <v>0.001</v>
      </c>
      <c r="N33" s="29">
        <v>0</v>
      </c>
      <c r="O33" s="29">
        <f t="shared" si="0"/>
        <v>0.0005</v>
      </c>
      <c r="P33">
        <f t="shared" si="1"/>
        <v>0.11140846016432673</v>
      </c>
      <c r="Q33">
        <f t="shared" si="2"/>
        <v>5</v>
      </c>
    </row>
    <row r="34" spans="10:17" ht="13.5">
      <c r="J34" s="29">
        <v>32</v>
      </c>
      <c r="K34" s="31">
        <v>40465.566354166665</v>
      </c>
      <c r="L34" s="29">
        <v>1</v>
      </c>
      <c r="M34" s="29">
        <v>0.001</v>
      </c>
      <c r="N34" s="29">
        <v>0</v>
      </c>
      <c r="O34" s="29">
        <f t="shared" si="0"/>
        <v>0.0005</v>
      </c>
      <c r="P34">
        <f t="shared" si="1"/>
        <v>0.12732395447351627</v>
      </c>
      <c r="Q34">
        <f t="shared" si="2"/>
        <v>5</v>
      </c>
    </row>
    <row r="35" spans="10:17" ht="13.5">
      <c r="J35" s="29">
        <v>33</v>
      </c>
      <c r="K35" s="31">
        <v>40465.56636574074</v>
      </c>
      <c r="L35" s="29">
        <v>1.125</v>
      </c>
      <c r="M35" s="29">
        <v>0.001</v>
      </c>
      <c r="N35" s="29">
        <v>0</v>
      </c>
      <c r="O35" s="29">
        <f t="shared" si="0"/>
        <v>0.0005</v>
      </c>
      <c r="P35">
        <f t="shared" si="1"/>
        <v>0.1432394487827058</v>
      </c>
      <c r="Q35">
        <f t="shared" si="2"/>
        <v>5</v>
      </c>
    </row>
    <row r="36" spans="10:17" ht="13.5">
      <c r="J36" s="29">
        <v>34</v>
      </c>
      <c r="K36" s="31">
        <v>40465.56637731481</v>
      </c>
      <c r="L36" s="29">
        <v>1.375</v>
      </c>
      <c r="M36" s="29">
        <v>0.0015</v>
      </c>
      <c r="N36" s="29">
        <v>0</v>
      </c>
      <c r="O36" s="29">
        <f t="shared" si="0"/>
        <v>0.00075</v>
      </c>
      <c r="P36">
        <f t="shared" si="1"/>
        <v>0.17507043740108488</v>
      </c>
      <c r="Q36">
        <f t="shared" si="2"/>
        <v>7.5</v>
      </c>
    </row>
    <row r="37" spans="10:17" ht="13.5">
      <c r="J37" s="29">
        <v>35</v>
      </c>
      <c r="K37" s="31">
        <v>40465.56638888889</v>
      </c>
      <c r="L37" s="29">
        <v>1.375</v>
      </c>
      <c r="M37" s="29">
        <v>0.0015</v>
      </c>
      <c r="N37" s="29">
        <v>0</v>
      </c>
      <c r="O37" s="29">
        <f t="shared" si="0"/>
        <v>0.00075</v>
      </c>
      <c r="P37">
        <f t="shared" si="1"/>
        <v>0.17507043740108488</v>
      </c>
      <c r="Q37">
        <f t="shared" si="2"/>
        <v>7.5</v>
      </c>
    </row>
    <row r="38" spans="10:17" ht="13.5">
      <c r="J38" s="29">
        <v>36</v>
      </c>
      <c r="K38" s="31">
        <v>40465.566400462965</v>
      </c>
      <c r="L38" s="29">
        <v>1.625</v>
      </c>
      <c r="M38" s="29">
        <v>0.0015</v>
      </c>
      <c r="N38" s="29">
        <v>0</v>
      </c>
      <c r="O38" s="29">
        <f t="shared" si="0"/>
        <v>0.00075</v>
      </c>
      <c r="P38">
        <f t="shared" si="1"/>
        <v>0.20690142601946396</v>
      </c>
      <c r="Q38">
        <f t="shared" si="2"/>
        <v>7.5</v>
      </c>
    </row>
    <row r="39" spans="10:17" ht="13.5">
      <c r="J39" s="29">
        <v>37</v>
      </c>
      <c r="K39" s="31">
        <v>40465.566412037035</v>
      </c>
      <c r="L39" s="29">
        <v>1.75</v>
      </c>
      <c r="M39" s="29">
        <v>0.0015</v>
      </c>
      <c r="N39" s="29">
        <v>0</v>
      </c>
      <c r="O39" s="29">
        <f t="shared" si="0"/>
        <v>0.00075</v>
      </c>
      <c r="P39">
        <f t="shared" si="1"/>
        <v>0.22281692032865347</v>
      </c>
      <c r="Q39">
        <f t="shared" si="2"/>
        <v>7.5</v>
      </c>
    </row>
    <row r="40" spans="10:17" ht="13.5">
      <c r="J40" s="29">
        <v>38</v>
      </c>
      <c r="K40" s="31">
        <v>40465.56642361111</v>
      </c>
      <c r="L40" s="29">
        <v>1.875</v>
      </c>
      <c r="M40" s="29">
        <v>0.002</v>
      </c>
      <c r="N40" s="29">
        <v>0</v>
      </c>
      <c r="O40" s="29">
        <f t="shared" si="0"/>
        <v>0.001</v>
      </c>
      <c r="P40">
        <f t="shared" si="1"/>
        <v>0.238732414637843</v>
      </c>
      <c r="Q40">
        <f t="shared" si="2"/>
        <v>10</v>
      </c>
    </row>
    <row r="41" spans="10:17" ht="13.5">
      <c r="J41" s="29">
        <v>39</v>
      </c>
      <c r="K41" s="31">
        <v>40465.56643518519</v>
      </c>
      <c r="L41" s="29">
        <v>2.125</v>
      </c>
      <c r="M41" s="29">
        <v>0.002</v>
      </c>
      <c r="N41" s="29">
        <v>0</v>
      </c>
      <c r="O41" s="29">
        <f t="shared" si="0"/>
        <v>0.001</v>
      </c>
      <c r="P41">
        <f t="shared" si="1"/>
        <v>0.2705634032562221</v>
      </c>
      <c r="Q41">
        <f t="shared" si="2"/>
        <v>10</v>
      </c>
    </row>
    <row r="42" spans="10:17" ht="13.5">
      <c r="J42" s="29">
        <v>40</v>
      </c>
      <c r="K42" s="31">
        <v>40465.56644675926</v>
      </c>
      <c r="L42" s="29">
        <v>2.25</v>
      </c>
      <c r="M42" s="29">
        <v>0.002</v>
      </c>
      <c r="N42" s="29">
        <v>-0.0005</v>
      </c>
      <c r="O42" s="29">
        <f t="shared" si="0"/>
        <v>0.00075</v>
      </c>
      <c r="P42">
        <f t="shared" si="1"/>
        <v>0.2864788975654116</v>
      </c>
      <c r="Q42">
        <f t="shared" si="2"/>
        <v>7.5</v>
      </c>
    </row>
    <row r="43" spans="10:17" ht="13.5">
      <c r="J43" s="29">
        <v>41</v>
      </c>
      <c r="K43" s="31">
        <v>40465.566458333335</v>
      </c>
      <c r="L43" s="29">
        <v>2.5</v>
      </c>
      <c r="M43" s="29">
        <v>0.0025</v>
      </c>
      <c r="N43" s="29">
        <v>0</v>
      </c>
      <c r="O43" s="29">
        <f t="shared" si="0"/>
        <v>0.00125</v>
      </c>
      <c r="P43">
        <f t="shared" si="1"/>
        <v>0.3183098861837907</v>
      </c>
      <c r="Q43">
        <f t="shared" si="2"/>
        <v>12.5</v>
      </c>
    </row>
    <row r="44" spans="10:17" ht="13.5">
      <c r="J44" s="29">
        <v>42</v>
      </c>
      <c r="K44" s="31">
        <v>40465.566469907404</v>
      </c>
      <c r="L44" s="29">
        <v>2.375</v>
      </c>
      <c r="M44" s="29">
        <v>0.0025</v>
      </c>
      <c r="N44" s="29">
        <v>0</v>
      </c>
      <c r="O44" s="29">
        <f t="shared" si="0"/>
        <v>0.00125</v>
      </c>
      <c r="P44">
        <f t="shared" si="1"/>
        <v>0.30239439187460115</v>
      </c>
      <c r="Q44">
        <f t="shared" si="2"/>
        <v>12.5</v>
      </c>
    </row>
    <row r="45" spans="10:17" ht="13.5">
      <c r="J45" s="29">
        <v>43</v>
      </c>
      <c r="K45" s="31">
        <v>40465.56648148148</v>
      </c>
      <c r="L45" s="29">
        <v>2.5</v>
      </c>
      <c r="M45" s="29">
        <v>0.002</v>
      </c>
      <c r="N45" s="29">
        <v>0</v>
      </c>
      <c r="O45" s="29">
        <f t="shared" si="0"/>
        <v>0.001</v>
      </c>
      <c r="P45">
        <f t="shared" si="1"/>
        <v>0.3183098861837907</v>
      </c>
      <c r="Q45">
        <f t="shared" si="2"/>
        <v>10</v>
      </c>
    </row>
    <row r="46" spans="10:17" ht="13.5">
      <c r="J46" s="29">
        <v>44</v>
      </c>
      <c r="K46" s="31">
        <v>40465.56649305556</v>
      </c>
      <c r="L46" s="29">
        <v>2.625</v>
      </c>
      <c r="M46" s="29">
        <v>0.002</v>
      </c>
      <c r="N46" s="29">
        <v>0</v>
      </c>
      <c r="O46" s="29">
        <f t="shared" si="0"/>
        <v>0.001</v>
      </c>
      <c r="P46">
        <f t="shared" si="1"/>
        <v>0.33422538049298023</v>
      </c>
      <c r="Q46">
        <f t="shared" si="2"/>
        <v>10</v>
      </c>
    </row>
    <row r="47" spans="10:17" ht="13.5">
      <c r="J47" s="29">
        <v>45</v>
      </c>
      <c r="K47" s="31">
        <v>40465.56650462963</v>
      </c>
      <c r="L47" s="29">
        <v>2.375</v>
      </c>
      <c r="M47" s="29">
        <v>0.0025</v>
      </c>
      <c r="N47" s="29">
        <v>0</v>
      </c>
      <c r="O47" s="29">
        <f t="shared" si="0"/>
        <v>0.00125</v>
      </c>
      <c r="P47">
        <f t="shared" si="1"/>
        <v>0.30239439187460115</v>
      </c>
      <c r="Q47">
        <f t="shared" si="2"/>
        <v>12.5</v>
      </c>
    </row>
    <row r="48" spans="10:17" ht="13.5">
      <c r="J48" s="29">
        <v>46</v>
      </c>
      <c r="K48" s="31">
        <v>40465.566516203704</v>
      </c>
      <c r="L48" s="29">
        <v>2.125</v>
      </c>
      <c r="M48" s="29">
        <v>0.0025</v>
      </c>
      <c r="N48" s="29">
        <v>0</v>
      </c>
      <c r="O48" s="29">
        <f t="shared" si="0"/>
        <v>0.00125</v>
      </c>
      <c r="P48">
        <f t="shared" si="1"/>
        <v>0.2705634032562221</v>
      </c>
      <c r="Q48">
        <f t="shared" si="2"/>
        <v>12.5</v>
      </c>
    </row>
    <row r="49" spans="10:17" ht="13.5">
      <c r="J49" s="29">
        <v>47</v>
      </c>
      <c r="K49" s="31">
        <v>40465.56652777778</v>
      </c>
      <c r="L49" s="29">
        <v>2.25</v>
      </c>
      <c r="M49" s="29">
        <v>0.0025</v>
      </c>
      <c r="N49" s="29">
        <v>0</v>
      </c>
      <c r="O49" s="29">
        <f t="shared" si="0"/>
        <v>0.00125</v>
      </c>
      <c r="P49">
        <f t="shared" si="1"/>
        <v>0.2864788975654116</v>
      </c>
      <c r="Q49">
        <f t="shared" si="2"/>
        <v>12.5</v>
      </c>
    </row>
    <row r="50" spans="10:17" ht="13.5">
      <c r="J50" s="29">
        <v>48</v>
      </c>
      <c r="K50" s="31">
        <v>40465.56653935185</v>
      </c>
      <c r="L50" s="29">
        <v>2.25</v>
      </c>
      <c r="M50" s="29">
        <v>0.0025</v>
      </c>
      <c r="N50" s="29">
        <v>0</v>
      </c>
      <c r="O50" s="29">
        <f t="shared" si="0"/>
        <v>0.00125</v>
      </c>
      <c r="P50">
        <f t="shared" si="1"/>
        <v>0.2864788975654116</v>
      </c>
      <c r="Q50">
        <f t="shared" si="2"/>
        <v>12.5</v>
      </c>
    </row>
    <row r="51" spans="10:17" ht="13.5">
      <c r="J51" s="29">
        <v>49</v>
      </c>
      <c r="K51" s="31">
        <v>40465.56655092593</v>
      </c>
      <c r="L51" s="29">
        <v>2.375</v>
      </c>
      <c r="M51" s="29">
        <v>0.0025</v>
      </c>
      <c r="N51" s="29">
        <v>0</v>
      </c>
      <c r="O51" s="29">
        <f t="shared" si="0"/>
        <v>0.00125</v>
      </c>
      <c r="P51">
        <f t="shared" si="1"/>
        <v>0.30239439187460115</v>
      </c>
      <c r="Q51">
        <f t="shared" si="2"/>
        <v>12.5</v>
      </c>
    </row>
    <row r="52" spans="10:17" ht="13.5">
      <c r="J52" s="29">
        <v>50</v>
      </c>
      <c r="K52" s="31">
        <v>40465.5665625</v>
      </c>
      <c r="L52" s="29">
        <v>2.375</v>
      </c>
      <c r="M52" s="29">
        <v>0.0025</v>
      </c>
      <c r="N52" s="29">
        <v>0</v>
      </c>
      <c r="O52" s="29">
        <f t="shared" si="0"/>
        <v>0.00125</v>
      </c>
      <c r="P52">
        <f t="shared" si="1"/>
        <v>0.30239439187460115</v>
      </c>
      <c r="Q52">
        <f t="shared" si="2"/>
        <v>12.5</v>
      </c>
    </row>
    <row r="53" spans="10:17" ht="13.5">
      <c r="J53" s="29">
        <v>51</v>
      </c>
      <c r="K53" s="31">
        <v>40465.56657407407</v>
      </c>
      <c r="L53" s="29">
        <v>2.375</v>
      </c>
      <c r="M53" s="29">
        <v>0.0025</v>
      </c>
      <c r="N53" s="29">
        <v>0</v>
      </c>
      <c r="O53" s="29">
        <f t="shared" si="0"/>
        <v>0.00125</v>
      </c>
      <c r="P53">
        <f t="shared" si="1"/>
        <v>0.30239439187460115</v>
      </c>
      <c r="Q53">
        <f t="shared" si="2"/>
        <v>12.5</v>
      </c>
    </row>
    <row r="54" spans="10:17" ht="13.5">
      <c r="J54" s="29">
        <v>52</v>
      </c>
      <c r="K54" s="31">
        <v>40465.56658564815</v>
      </c>
      <c r="L54" s="29">
        <v>2.375</v>
      </c>
      <c r="M54" s="29">
        <v>0.0025</v>
      </c>
      <c r="N54" s="29">
        <v>0</v>
      </c>
      <c r="O54" s="29">
        <f t="shared" si="0"/>
        <v>0.00125</v>
      </c>
      <c r="P54">
        <f t="shared" si="1"/>
        <v>0.30239439187460115</v>
      </c>
      <c r="Q54">
        <f t="shared" si="2"/>
        <v>12.5</v>
      </c>
    </row>
    <row r="55" spans="10:17" ht="13.5">
      <c r="J55" s="29">
        <v>53</v>
      </c>
      <c r="K55" s="31">
        <v>40465.56659722222</v>
      </c>
      <c r="L55" s="29">
        <v>2.125</v>
      </c>
      <c r="M55" s="29">
        <v>0.0025</v>
      </c>
      <c r="N55" s="29">
        <v>0</v>
      </c>
      <c r="O55" s="29">
        <f t="shared" si="0"/>
        <v>0.00125</v>
      </c>
      <c r="P55">
        <f t="shared" si="1"/>
        <v>0.2705634032562221</v>
      </c>
      <c r="Q55">
        <f t="shared" si="2"/>
        <v>12.5</v>
      </c>
    </row>
    <row r="56" spans="10:17" ht="13.5">
      <c r="J56" s="29">
        <v>54</v>
      </c>
      <c r="K56" s="31">
        <v>40465.56662037037</v>
      </c>
      <c r="L56" s="29">
        <v>2.125</v>
      </c>
      <c r="M56" s="29">
        <v>0.0025</v>
      </c>
      <c r="N56" s="29">
        <v>0</v>
      </c>
      <c r="O56" s="29">
        <f t="shared" si="0"/>
        <v>0.00125</v>
      </c>
      <c r="P56">
        <f t="shared" si="1"/>
        <v>0.2705634032562221</v>
      </c>
      <c r="Q56">
        <f t="shared" si="2"/>
        <v>12.5</v>
      </c>
    </row>
    <row r="57" spans="10:17" ht="13.5">
      <c r="J57" s="29">
        <v>55</v>
      </c>
      <c r="K57" s="31">
        <v>40465.56663194444</v>
      </c>
      <c r="L57" s="29">
        <v>2.125</v>
      </c>
      <c r="M57" s="29">
        <v>0.0025</v>
      </c>
      <c r="N57" s="29">
        <v>0</v>
      </c>
      <c r="O57" s="29">
        <f t="shared" si="0"/>
        <v>0.00125</v>
      </c>
      <c r="P57">
        <f t="shared" si="1"/>
        <v>0.2705634032562221</v>
      </c>
      <c r="Q57">
        <f t="shared" si="2"/>
        <v>12.5</v>
      </c>
    </row>
    <row r="58" spans="10:17" ht="13.5">
      <c r="J58" s="29">
        <v>56</v>
      </c>
      <c r="K58" s="31">
        <v>40465.56663194444</v>
      </c>
      <c r="L58" s="29">
        <v>2.125</v>
      </c>
      <c r="M58" s="29">
        <v>0.0025</v>
      </c>
      <c r="N58" s="29">
        <v>0</v>
      </c>
      <c r="O58" s="29">
        <f t="shared" si="0"/>
        <v>0.00125</v>
      </c>
      <c r="P58">
        <f t="shared" si="1"/>
        <v>0.2705634032562221</v>
      </c>
      <c r="Q58">
        <f t="shared" si="2"/>
        <v>12.5</v>
      </c>
    </row>
    <row r="59" spans="10:17" ht="13.5">
      <c r="J59" s="29">
        <v>57</v>
      </c>
      <c r="K59" s="31">
        <v>40465.566655092596</v>
      </c>
      <c r="L59" s="29">
        <v>2.25</v>
      </c>
      <c r="M59" s="29">
        <v>0.0025</v>
      </c>
      <c r="N59" s="29">
        <v>0</v>
      </c>
      <c r="O59" s="29">
        <f t="shared" si="0"/>
        <v>0.00125</v>
      </c>
      <c r="P59">
        <f t="shared" si="1"/>
        <v>0.2864788975654116</v>
      </c>
      <c r="Q59">
        <f t="shared" si="2"/>
        <v>12.5</v>
      </c>
    </row>
    <row r="60" spans="10:17" ht="13.5">
      <c r="J60" s="29">
        <v>58</v>
      </c>
      <c r="K60" s="31">
        <v>40465.566666666666</v>
      </c>
      <c r="L60" s="29">
        <v>2.375</v>
      </c>
      <c r="M60" s="29">
        <v>0.0025</v>
      </c>
      <c r="N60" s="29">
        <v>0</v>
      </c>
      <c r="O60" s="29">
        <f t="shared" si="0"/>
        <v>0.00125</v>
      </c>
      <c r="P60">
        <f t="shared" si="1"/>
        <v>0.30239439187460115</v>
      </c>
      <c r="Q60">
        <f t="shared" si="2"/>
        <v>12.5</v>
      </c>
    </row>
    <row r="61" spans="10:17" ht="13.5">
      <c r="J61" s="29">
        <v>59</v>
      </c>
      <c r="K61" s="31">
        <v>40465.56667824074</v>
      </c>
      <c r="L61" s="29">
        <v>2.5</v>
      </c>
      <c r="M61" s="29">
        <v>0.0025</v>
      </c>
      <c r="N61" s="29">
        <v>0</v>
      </c>
      <c r="O61" s="29">
        <f t="shared" si="0"/>
        <v>0.00125</v>
      </c>
      <c r="P61">
        <f t="shared" si="1"/>
        <v>0.3183098861837907</v>
      </c>
      <c r="Q61">
        <f t="shared" si="2"/>
        <v>12.5</v>
      </c>
    </row>
    <row r="62" spans="10:17" ht="13.5">
      <c r="J62" s="29">
        <v>60</v>
      </c>
      <c r="K62" s="31">
        <v>40465.56668981481</v>
      </c>
      <c r="L62" s="29">
        <v>2.75</v>
      </c>
      <c r="M62" s="29">
        <v>0.0025</v>
      </c>
      <c r="N62" s="29">
        <v>0</v>
      </c>
      <c r="O62" s="29">
        <f t="shared" si="0"/>
        <v>0.00125</v>
      </c>
      <c r="P62">
        <f t="shared" si="1"/>
        <v>0.35014087480216977</v>
      </c>
      <c r="Q62">
        <f t="shared" si="2"/>
        <v>12.5</v>
      </c>
    </row>
    <row r="63" spans="10:17" ht="13.5">
      <c r="J63" s="29">
        <v>61</v>
      </c>
      <c r="K63" s="31">
        <v>40465.56670138889</v>
      </c>
      <c r="L63" s="29">
        <v>2.875</v>
      </c>
      <c r="M63" s="29">
        <v>0.003</v>
      </c>
      <c r="N63" s="29">
        <v>0</v>
      </c>
      <c r="O63" s="29">
        <f t="shared" si="0"/>
        <v>0.0015</v>
      </c>
      <c r="P63">
        <f t="shared" si="1"/>
        <v>0.36605636911135925</v>
      </c>
      <c r="Q63">
        <f t="shared" si="2"/>
        <v>15</v>
      </c>
    </row>
    <row r="64" spans="10:17" ht="13.5">
      <c r="J64" s="29">
        <v>62</v>
      </c>
      <c r="K64" s="31">
        <v>40465.566712962966</v>
      </c>
      <c r="L64" s="29">
        <v>2.5</v>
      </c>
      <c r="M64" s="29">
        <v>0.0025</v>
      </c>
      <c r="N64" s="29">
        <v>0</v>
      </c>
      <c r="O64" s="29">
        <f t="shared" si="0"/>
        <v>0.00125</v>
      </c>
      <c r="P64">
        <f t="shared" si="1"/>
        <v>0.3183098861837907</v>
      </c>
      <c r="Q64">
        <f t="shared" si="2"/>
        <v>12.5</v>
      </c>
    </row>
    <row r="65" spans="10:17" ht="13.5">
      <c r="J65" s="29">
        <v>63</v>
      </c>
      <c r="K65" s="31">
        <v>40465.566724537035</v>
      </c>
      <c r="L65" s="29">
        <v>2.75</v>
      </c>
      <c r="M65" s="29">
        <v>0.0025</v>
      </c>
      <c r="N65" s="29">
        <v>0</v>
      </c>
      <c r="O65" s="29">
        <f t="shared" si="0"/>
        <v>0.00125</v>
      </c>
      <c r="P65">
        <f t="shared" si="1"/>
        <v>0.35014087480216977</v>
      </c>
      <c r="Q65">
        <f t="shared" si="2"/>
        <v>12.5</v>
      </c>
    </row>
    <row r="66" spans="10:17" ht="13.5">
      <c r="J66" s="29">
        <v>64</v>
      </c>
      <c r="K66" s="31">
        <v>40465.56673611111</v>
      </c>
      <c r="L66" s="29">
        <v>3</v>
      </c>
      <c r="M66" s="29">
        <v>0.003</v>
      </c>
      <c r="N66" s="29">
        <v>0</v>
      </c>
      <c r="O66" s="29">
        <f t="shared" si="0"/>
        <v>0.0015</v>
      </c>
      <c r="P66">
        <f t="shared" si="1"/>
        <v>0.3819718634205488</v>
      </c>
      <c r="Q66">
        <f t="shared" si="2"/>
        <v>15</v>
      </c>
    </row>
    <row r="67" spans="10:17" ht="13.5">
      <c r="J67" s="29">
        <v>65</v>
      </c>
      <c r="K67" s="31">
        <v>40465.56674768519</v>
      </c>
      <c r="L67" s="29">
        <v>3.125</v>
      </c>
      <c r="M67" s="29">
        <v>0.003</v>
      </c>
      <c r="N67" s="29">
        <v>0</v>
      </c>
      <c r="O67" s="29">
        <f t="shared" si="0"/>
        <v>0.0015</v>
      </c>
      <c r="P67">
        <f t="shared" si="1"/>
        <v>0.3978873577297384</v>
      </c>
      <c r="Q67">
        <f aca="true" t="shared" si="3" ref="Q67:Q126">O67/100*10^6</f>
        <v>15</v>
      </c>
    </row>
    <row r="68" spans="10:17" ht="13.5">
      <c r="J68" s="29">
        <v>66</v>
      </c>
      <c r="K68" s="31">
        <v>40465.56675925926</v>
      </c>
      <c r="L68" s="29">
        <v>3.25</v>
      </c>
      <c r="M68" s="29">
        <v>0.003</v>
      </c>
      <c r="N68" s="29">
        <v>0</v>
      </c>
      <c r="O68" s="29">
        <f aca="true" t="shared" si="4" ref="O68:O131">(M68+N68)/2</f>
        <v>0.0015</v>
      </c>
      <c r="P68">
        <f aca="true" t="shared" si="5" ref="P68:P127">L68*1000/50/50/PI()</f>
        <v>0.4138028520389279</v>
      </c>
      <c r="Q68">
        <f t="shared" si="3"/>
        <v>15</v>
      </c>
    </row>
    <row r="69" spans="10:17" ht="13.5">
      <c r="J69" s="29">
        <v>67</v>
      </c>
      <c r="K69" s="31">
        <v>40465.566770833335</v>
      </c>
      <c r="L69" s="29">
        <v>3.375</v>
      </c>
      <c r="M69" s="29">
        <v>0.003</v>
      </c>
      <c r="N69" s="29">
        <v>0</v>
      </c>
      <c r="O69" s="29">
        <f t="shared" si="4"/>
        <v>0.0015</v>
      </c>
      <c r="P69">
        <f t="shared" si="5"/>
        <v>0.42971834634811745</v>
      </c>
      <c r="Q69">
        <f t="shared" si="3"/>
        <v>15</v>
      </c>
    </row>
    <row r="70" spans="10:17" ht="13.5">
      <c r="J70" s="29">
        <v>68</v>
      </c>
      <c r="K70" s="31">
        <v>40465.566782407404</v>
      </c>
      <c r="L70" s="29">
        <v>3.5</v>
      </c>
      <c r="M70" s="29">
        <v>0.003</v>
      </c>
      <c r="N70" s="29">
        <v>0</v>
      </c>
      <c r="O70" s="29">
        <f t="shared" si="4"/>
        <v>0.0015</v>
      </c>
      <c r="P70">
        <f t="shared" si="5"/>
        <v>0.44563384065730693</v>
      </c>
      <c r="Q70">
        <f t="shared" si="3"/>
        <v>15</v>
      </c>
    </row>
    <row r="71" spans="10:17" ht="13.5">
      <c r="J71" s="29">
        <v>69</v>
      </c>
      <c r="K71" s="31">
        <v>40465.56679398148</v>
      </c>
      <c r="L71" s="29">
        <v>3.625</v>
      </c>
      <c r="M71" s="29">
        <v>0.003</v>
      </c>
      <c r="N71" s="29">
        <v>0</v>
      </c>
      <c r="O71" s="29">
        <f t="shared" si="4"/>
        <v>0.0015</v>
      </c>
      <c r="P71">
        <f t="shared" si="5"/>
        <v>0.46154933496649647</v>
      </c>
      <c r="Q71">
        <f t="shared" si="3"/>
        <v>15</v>
      </c>
    </row>
    <row r="72" spans="10:17" ht="13.5">
      <c r="J72" s="29">
        <v>70</v>
      </c>
      <c r="K72" s="31">
        <v>40465.56680555556</v>
      </c>
      <c r="L72" s="29">
        <v>3.75</v>
      </c>
      <c r="M72" s="29">
        <v>0.003</v>
      </c>
      <c r="N72" s="29">
        <v>0</v>
      </c>
      <c r="O72" s="29">
        <f t="shared" si="4"/>
        <v>0.0015</v>
      </c>
      <c r="P72">
        <f t="shared" si="5"/>
        <v>0.477464829275686</v>
      </c>
      <c r="Q72">
        <f t="shared" si="3"/>
        <v>15</v>
      </c>
    </row>
    <row r="73" spans="10:17" ht="13.5">
      <c r="J73" s="29">
        <v>71</v>
      </c>
      <c r="K73" s="31">
        <v>40465.56681712963</v>
      </c>
      <c r="L73" s="29">
        <v>4</v>
      </c>
      <c r="M73" s="29">
        <v>0.003</v>
      </c>
      <c r="N73" s="29">
        <v>0</v>
      </c>
      <c r="O73" s="29">
        <f t="shared" si="4"/>
        <v>0.0015</v>
      </c>
      <c r="P73">
        <f t="shared" si="5"/>
        <v>0.5092958178940651</v>
      </c>
      <c r="Q73">
        <f t="shared" si="3"/>
        <v>15</v>
      </c>
    </row>
    <row r="74" spans="10:17" ht="13.5">
      <c r="J74" s="29">
        <v>72</v>
      </c>
      <c r="K74" s="31">
        <v>40465.566828703704</v>
      </c>
      <c r="L74" s="29">
        <v>4.125</v>
      </c>
      <c r="M74" s="29">
        <v>0.0035</v>
      </c>
      <c r="N74" s="29">
        <v>0</v>
      </c>
      <c r="O74" s="29">
        <f t="shared" si="4"/>
        <v>0.00175</v>
      </c>
      <c r="P74">
        <f t="shared" si="5"/>
        <v>0.5252113122032546</v>
      </c>
      <c r="Q74">
        <f t="shared" si="3"/>
        <v>17.500000000000004</v>
      </c>
    </row>
    <row r="75" spans="10:17" ht="13.5">
      <c r="J75" s="29">
        <v>73</v>
      </c>
      <c r="K75" s="31">
        <v>40465.56684027778</v>
      </c>
      <c r="L75" s="29">
        <v>4.375</v>
      </c>
      <c r="M75" s="29">
        <v>0.0035</v>
      </c>
      <c r="N75" s="29">
        <v>0</v>
      </c>
      <c r="O75" s="29">
        <f t="shared" si="4"/>
        <v>0.00175</v>
      </c>
      <c r="P75">
        <f t="shared" si="5"/>
        <v>0.5570423008216338</v>
      </c>
      <c r="Q75">
        <f t="shared" si="3"/>
        <v>17.500000000000004</v>
      </c>
    </row>
    <row r="76" spans="10:17" ht="13.5">
      <c r="J76" s="29">
        <v>74</v>
      </c>
      <c r="K76" s="31">
        <v>40465.56685185185</v>
      </c>
      <c r="L76" s="29">
        <v>4.5</v>
      </c>
      <c r="M76" s="29">
        <v>0.0035</v>
      </c>
      <c r="N76" s="29">
        <v>0</v>
      </c>
      <c r="O76" s="29">
        <f t="shared" si="4"/>
        <v>0.00175</v>
      </c>
      <c r="P76">
        <f t="shared" si="5"/>
        <v>0.5729577951308232</v>
      </c>
      <c r="Q76">
        <f t="shared" si="3"/>
        <v>17.500000000000004</v>
      </c>
    </row>
    <row r="77" spans="10:17" ht="13.5">
      <c r="J77" s="29">
        <v>75</v>
      </c>
      <c r="K77" s="31">
        <v>40465.56686342593</v>
      </c>
      <c r="L77" s="29">
        <v>4.75</v>
      </c>
      <c r="M77" s="29">
        <v>0.004</v>
      </c>
      <c r="N77" s="29">
        <v>0</v>
      </c>
      <c r="O77" s="29">
        <f t="shared" si="4"/>
        <v>0.002</v>
      </c>
      <c r="P77">
        <f t="shared" si="5"/>
        <v>0.6047887837492023</v>
      </c>
      <c r="Q77">
        <f t="shared" si="3"/>
        <v>20</v>
      </c>
    </row>
    <row r="78" spans="10:17" ht="13.5">
      <c r="J78" s="29">
        <v>76</v>
      </c>
      <c r="K78" s="31">
        <v>40465.566875</v>
      </c>
      <c r="L78" s="29">
        <v>4.875</v>
      </c>
      <c r="M78" s="29">
        <v>0.004</v>
      </c>
      <c r="N78" s="29">
        <v>0</v>
      </c>
      <c r="O78" s="29">
        <f t="shared" si="4"/>
        <v>0.002</v>
      </c>
      <c r="P78">
        <f t="shared" si="5"/>
        <v>0.6207042780583918</v>
      </c>
      <c r="Q78">
        <f t="shared" si="3"/>
        <v>20</v>
      </c>
    </row>
    <row r="79" spans="10:17" ht="13.5">
      <c r="J79" s="29">
        <v>77</v>
      </c>
      <c r="K79" s="31">
        <v>40465.56688657407</v>
      </c>
      <c r="L79" s="29">
        <v>5</v>
      </c>
      <c r="M79" s="29">
        <v>0.004</v>
      </c>
      <c r="N79" s="29">
        <v>0</v>
      </c>
      <c r="O79" s="29">
        <f t="shared" si="4"/>
        <v>0.002</v>
      </c>
      <c r="P79">
        <f t="shared" si="5"/>
        <v>0.6366197723675814</v>
      </c>
      <c r="Q79">
        <f t="shared" si="3"/>
        <v>20</v>
      </c>
    </row>
    <row r="80" spans="10:17" ht="13.5">
      <c r="J80" s="29">
        <v>78</v>
      </c>
      <c r="K80" s="31">
        <v>40465.56689814815</v>
      </c>
      <c r="L80" s="29">
        <v>5.25</v>
      </c>
      <c r="M80" s="29">
        <v>0.004</v>
      </c>
      <c r="N80" s="29">
        <v>0</v>
      </c>
      <c r="O80" s="29">
        <f t="shared" si="4"/>
        <v>0.002</v>
      </c>
      <c r="P80">
        <f t="shared" si="5"/>
        <v>0.6684507609859605</v>
      </c>
      <c r="Q80">
        <f t="shared" si="3"/>
        <v>20</v>
      </c>
    </row>
    <row r="81" spans="10:17" ht="13.5">
      <c r="J81" s="29">
        <v>79</v>
      </c>
      <c r="K81" s="31">
        <v>40465.56690972222</v>
      </c>
      <c r="L81" s="29">
        <v>5.5</v>
      </c>
      <c r="M81" s="29">
        <v>0.004</v>
      </c>
      <c r="N81" s="29">
        <v>0</v>
      </c>
      <c r="O81" s="29">
        <f t="shared" si="4"/>
        <v>0.002</v>
      </c>
      <c r="P81">
        <f t="shared" si="5"/>
        <v>0.7002817496043395</v>
      </c>
      <c r="Q81">
        <f t="shared" si="3"/>
        <v>20</v>
      </c>
    </row>
    <row r="82" spans="10:17" ht="13.5">
      <c r="J82" s="29">
        <v>80</v>
      </c>
      <c r="K82" s="31">
        <v>40465.5669212963</v>
      </c>
      <c r="L82" s="29">
        <v>5.75</v>
      </c>
      <c r="M82" s="29">
        <v>0.0045</v>
      </c>
      <c r="N82" s="29">
        <v>0</v>
      </c>
      <c r="O82" s="29">
        <f t="shared" si="4"/>
        <v>0.00225</v>
      </c>
      <c r="P82">
        <f t="shared" si="5"/>
        <v>0.7321127382227185</v>
      </c>
      <c r="Q82">
        <f t="shared" si="3"/>
        <v>22.499999999999996</v>
      </c>
    </row>
    <row r="83" spans="10:17" ht="13.5">
      <c r="J83" s="29">
        <v>81</v>
      </c>
      <c r="K83" s="31">
        <v>40465.56694444444</v>
      </c>
      <c r="L83" s="29">
        <v>6</v>
      </c>
      <c r="M83" s="29">
        <v>0.0045</v>
      </c>
      <c r="N83" s="29">
        <v>0</v>
      </c>
      <c r="O83" s="29">
        <f t="shared" si="4"/>
        <v>0.00225</v>
      </c>
      <c r="P83">
        <f t="shared" si="5"/>
        <v>0.7639437268410976</v>
      </c>
      <c r="Q83">
        <f t="shared" si="3"/>
        <v>22.499999999999996</v>
      </c>
    </row>
    <row r="84" spans="10:17" ht="13.5">
      <c r="J84" s="29">
        <v>82</v>
      </c>
      <c r="K84" s="31">
        <v>40465.56694444444</v>
      </c>
      <c r="L84" s="29">
        <v>6.25</v>
      </c>
      <c r="M84" s="29">
        <v>0.005</v>
      </c>
      <c r="N84" s="29">
        <v>0</v>
      </c>
      <c r="O84" s="29">
        <f t="shared" si="4"/>
        <v>0.0025</v>
      </c>
      <c r="P84">
        <f t="shared" si="5"/>
        <v>0.7957747154594768</v>
      </c>
      <c r="Q84">
        <f t="shared" si="3"/>
        <v>25</v>
      </c>
    </row>
    <row r="85" spans="10:17" ht="13.5">
      <c r="J85" s="29">
        <v>83</v>
      </c>
      <c r="K85" s="31">
        <v>40465.56696759259</v>
      </c>
      <c r="L85" s="29">
        <v>6.5</v>
      </c>
      <c r="M85" s="29">
        <v>0.005</v>
      </c>
      <c r="N85" s="29">
        <v>0</v>
      </c>
      <c r="O85" s="29">
        <f t="shared" si="4"/>
        <v>0.0025</v>
      </c>
      <c r="P85">
        <f t="shared" si="5"/>
        <v>0.8276057040778558</v>
      </c>
      <c r="Q85">
        <f t="shared" si="3"/>
        <v>25</v>
      </c>
    </row>
    <row r="86" spans="10:17" ht="13.5">
      <c r="J86" s="29">
        <v>84</v>
      </c>
      <c r="K86" s="31">
        <v>40465.566979166666</v>
      </c>
      <c r="L86" s="29">
        <v>6.75</v>
      </c>
      <c r="M86" s="29">
        <v>0.0055</v>
      </c>
      <c r="N86" s="29">
        <v>0</v>
      </c>
      <c r="O86" s="29">
        <f t="shared" si="4"/>
        <v>0.00275</v>
      </c>
      <c r="P86">
        <f t="shared" si="5"/>
        <v>0.8594366926962349</v>
      </c>
      <c r="Q86">
        <f t="shared" si="3"/>
        <v>27.499999999999996</v>
      </c>
    </row>
    <row r="87" spans="10:17" ht="13.5">
      <c r="J87" s="29">
        <v>85</v>
      </c>
      <c r="K87" s="31">
        <v>40465.56699074074</v>
      </c>
      <c r="L87" s="29">
        <v>7</v>
      </c>
      <c r="M87" s="29">
        <v>0.0055</v>
      </c>
      <c r="N87" s="29">
        <v>0</v>
      </c>
      <c r="O87" s="29">
        <f t="shared" si="4"/>
        <v>0.00275</v>
      </c>
      <c r="P87">
        <f t="shared" si="5"/>
        <v>0.8912676813146139</v>
      </c>
      <c r="Q87">
        <f t="shared" si="3"/>
        <v>27.499999999999996</v>
      </c>
    </row>
    <row r="88" spans="10:17" ht="13.5">
      <c r="J88" s="29">
        <v>86</v>
      </c>
      <c r="K88" s="31">
        <v>40465.56700231481</v>
      </c>
      <c r="L88" s="29">
        <v>7.25</v>
      </c>
      <c r="M88" s="29">
        <v>0.0055</v>
      </c>
      <c r="N88" s="29">
        <v>0</v>
      </c>
      <c r="O88" s="29">
        <f t="shared" si="4"/>
        <v>0.00275</v>
      </c>
      <c r="P88">
        <f t="shared" si="5"/>
        <v>0.9230986699329929</v>
      </c>
      <c r="Q88">
        <f t="shared" si="3"/>
        <v>27.499999999999996</v>
      </c>
    </row>
    <row r="89" spans="10:17" ht="13.5">
      <c r="J89" s="29">
        <v>87</v>
      </c>
      <c r="K89" s="31">
        <v>40465.56701388889</v>
      </c>
      <c r="L89" s="29">
        <v>7.625</v>
      </c>
      <c r="M89" s="29">
        <v>0.006</v>
      </c>
      <c r="N89" s="29">
        <v>0</v>
      </c>
      <c r="O89" s="29">
        <f t="shared" si="4"/>
        <v>0.003</v>
      </c>
      <c r="P89">
        <f t="shared" si="5"/>
        <v>0.9708451528605615</v>
      </c>
      <c r="Q89">
        <f t="shared" si="3"/>
        <v>30</v>
      </c>
    </row>
    <row r="90" spans="10:17" ht="13.5">
      <c r="J90" s="29">
        <v>88</v>
      </c>
      <c r="K90" s="31">
        <v>40465.567025462966</v>
      </c>
      <c r="L90" s="29">
        <v>7.875</v>
      </c>
      <c r="M90" s="29">
        <v>0.006</v>
      </c>
      <c r="N90" s="29">
        <v>0.0005</v>
      </c>
      <c r="O90" s="29">
        <f t="shared" si="4"/>
        <v>0.0032500000000000003</v>
      </c>
      <c r="P90">
        <f t="shared" si="5"/>
        <v>1.0026761414789407</v>
      </c>
      <c r="Q90">
        <f t="shared" si="3"/>
        <v>32.50000000000001</v>
      </c>
    </row>
    <row r="91" spans="10:17" ht="13.5">
      <c r="J91" s="29">
        <v>89</v>
      </c>
      <c r="K91" s="31">
        <v>40465.567037037035</v>
      </c>
      <c r="L91" s="29">
        <v>8.125</v>
      </c>
      <c r="M91" s="29">
        <v>0.0065</v>
      </c>
      <c r="N91" s="29">
        <v>0.0005</v>
      </c>
      <c r="O91" s="29">
        <f t="shared" si="4"/>
        <v>0.0034999999999999996</v>
      </c>
      <c r="P91">
        <f t="shared" si="5"/>
        <v>1.0345071300973196</v>
      </c>
      <c r="Q91">
        <f t="shared" si="3"/>
        <v>35</v>
      </c>
    </row>
    <row r="92" spans="10:17" ht="13.5">
      <c r="J92" s="29">
        <v>90</v>
      </c>
      <c r="K92" s="31">
        <v>40465.56704861111</v>
      </c>
      <c r="L92" s="29">
        <v>8.5</v>
      </c>
      <c r="M92" s="29">
        <v>0.0065</v>
      </c>
      <c r="N92" s="29">
        <v>0.0005</v>
      </c>
      <c r="O92" s="29">
        <f t="shared" si="4"/>
        <v>0.0034999999999999996</v>
      </c>
      <c r="P92">
        <f t="shared" si="5"/>
        <v>1.0822536130248883</v>
      </c>
      <c r="Q92">
        <f t="shared" si="3"/>
        <v>35</v>
      </c>
    </row>
    <row r="93" spans="10:17" ht="13.5">
      <c r="J93" s="29">
        <v>91</v>
      </c>
      <c r="K93" s="31">
        <v>40465.56706018518</v>
      </c>
      <c r="L93" s="29">
        <v>8.75</v>
      </c>
      <c r="M93" s="29">
        <v>0.007</v>
      </c>
      <c r="N93" s="29">
        <v>0.0005</v>
      </c>
      <c r="O93" s="29">
        <f t="shared" si="4"/>
        <v>0.00375</v>
      </c>
      <c r="P93">
        <f t="shared" si="5"/>
        <v>1.1140846016432675</v>
      </c>
      <c r="Q93">
        <f t="shared" si="3"/>
        <v>37.5</v>
      </c>
    </row>
    <row r="94" spans="10:17" ht="13.5">
      <c r="J94" s="29">
        <v>92</v>
      </c>
      <c r="K94" s="31">
        <v>40465.56707175926</v>
      </c>
      <c r="L94" s="29">
        <v>9.125</v>
      </c>
      <c r="M94" s="29">
        <v>0.007</v>
      </c>
      <c r="N94" s="29">
        <v>0.0005</v>
      </c>
      <c r="O94" s="29">
        <f t="shared" si="4"/>
        <v>0.00375</v>
      </c>
      <c r="P94">
        <f t="shared" si="5"/>
        <v>1.161831084570836</v>
      </c>
      <c r="Q94">
        <f t="shared" si="3"/>
        <v>37.5</v>
      </c>
    </row>
    <row r="95" spans="10:17" ht="13.5">
      <c r="J95" s="29">
        <v>93</v>
      </c>
      <c r="K95" s="31">
        <v>40465.567083333335</v>
      </c>
      <c r="L95" s="29">
        <v>9.375</v>
      </c>
      <c r="M95" s="29">
        <v>0.0075</v>
      </c>
      <c r="N95" s="29">
        <v>0.0005</v>
      </c>
      <c r="O95" s="29">
        <f t="shared" si="4"/>
        <v>0.004</v>
      </c>
      <c r="P95">
        <f t="shared" si="5"/>
        <v>1.1936620731892151</v>
      </c>
      <c r="Q95">
        <f t="shared" si="3"/>
        <v>40</v>
      </c>
    </row>
    <row r="96" spans="10:17" ht="13.5">
      <c r="J96" s="29">
        <v>94</v>
      </c>
      <c r="K96" s="31">
        <v>40465.567094907405</v>
      </c>
      <c r="L96" s="29">
        <v>9.75</v>
      </c>
      <c r="M96" s="29">
        <v>0.0075</v>
      </c>
      <c r="N96" s="29">
        <v>0.0005</v>
      </c>
      <c r="O96" s="29">
        <f t="shared" si="4"/>
        <v>0.004</v>
      </c>
      <c r="P96">
        <f t="shared" si="5"/>
        <v>1.2414085561167836</v>
      </c>
      <c r="Q96">
        <f t="shared" si="3"/>
        <v>40</v>
      </c>
    </row>
    <row r="97" spans="10:17" ht="13.5">
      <c r="J97" s="29">
        <v>95</v>
      </c>
      <c r="K97" s="31">
        <v>40465.56710648148</v>
      </c>
      <c r="L97" s="29">
        <v>10</v>
      </c>
      <c r="M97" s="29">
        <v>0.0075</v>
      </c>
      <c r="N97" s="29">
        <v>0.0005</v>
      </c>
      <c r="O97" s="29">
        <f t="shared" si="4"/>
        <v>0.004</v>
      </c>
      <c r="P97">
        <f t="shared" si="5"/>
        <v>1.2732395447351628</v>
      </c>
      <c r="Q97">
        <f t="shared" si="3"/>
        <v>40</v>
      </c>
    </row>
    <row r="98" spans="10:17" ht="13.5">
      <c r="J98" s="29">
        <v>96</v>
      </c>
      <c r="K98" s="31">
        <v>40465.56711805556</v>
      </c>
      <c r="L98" s="29">
        <v>10.375</v>
      </c>
      <c r="M98" s="29">
        <v>0.008</v>
      </c>
      <c r="N98" s="29">
        <v>0.001</v>
      </c>
      <c r="O98" s="29">
        <f t="shared" si="4"/>
        <v>0.0045000000000000005</v>
      </c>
      <c r="P98">
        <f t="shared" si="5"/>
        <v>1.3209860276627314</v>
      </c>
      <c r="Q98">
        <f t="shared" si="3"/>
        <v>45</v>
      </c>
    </row>
    <row r="99" spans="10:17" ht="13.5">
      <c r="J99" s="29">
        <v>97</v>
      </c>
      <c r="K99" s="31">
        <v>40465.56712962963</v>
      </c>
      <c r="L99" s="29">
        <v>10.625</v>
      </c>
      <c r="M99" s="29">
        <v>0.008</v>
      </c>
      <c r="N99" s="29">
        <v>0.001</v>
      </c>
      <c r="O99" s="29">
        <f t="shared" si="4"/>
        <v>0.0045000000000000005</v>
      </c>
      <c r="P99">
        <f t="shared" si="5"/>
        <v>1.3528170162811104</v>
      </c>
      <c r="Q99">
        <f t="shared" si="3"/>
        <v>45</v>
      </c>
    </row>
    <row r="100" spans="10:17" ht="13.5">
      <c r="J100" s="29">
        <v>98</v>
      </c>
      <c r="K100" s="31">
        <v>40465.567141203705</v>
      </c>
      <c r="L100" s="29">
        <v>11</v>
      </c>
      <c r="M100" s="29">
        <v>0.0085</v>
      </c>
      <c r="N100" s="29">
        <v>0.001</v>
      </c>
      <c r="O100" s="29">
        <f t="shared" si="4"/>
        <v>0.004750000000000001</v>
      </c>
      <c r="P100">
        <f t="shared" si="5"/>
        <v>1.400563499208679</v>
      </c>
      <c r="Q100">
        <f t="shared" si="3"/>
        <v>47.50000000000001</v>
      </c>
    </row>
    <row r="101" spans="10:17" ht="13.5">
      <c r="J101" s="29">
        <v>99</v>
      </c>
      <c r="K101" s="31">
        <v>40465.56715277778</v>
      </c>
      <c r="L101" s="29">
        <v>11.375</v>
      </c>
      <c r="M101" s="29">
        <v>0.0085</v>
      </c>
      <c r="N101" s="29">
        <v>0.001</v>
      </c>
      <c r="O101" s="29">
        <f t="shared" si="4"/>
        <v>0.004750000000000001</v>
      </c>
      <c r="P101">
        <f t="shared" si="5"/>
        <v>1.4483099821362475</v>
      </c>
      <c r="Q101">
        <f t="shared" si="3"/>
        <v>47.50000000000001</v>
      </c>
    </row>
    <row r="102" spans="10:17" ht="13.5">
      <c r="J102" s="29">
        <v>100</v>
      </c>
      <c r="K102" s="31">
        <v>40465.56716435185</v>
      </c>
      <c r="L102" s="29">
        <v>11.625</v>
      </c>
      <c r="M102" s="29">
        <v>0.0085</v>
      </c>
      <c r="N102" s="29">
        <v>0.001</v>
      </c>
      <c r="O102" s="29">
        <f t="shared" si="4"/>
        <v>0.004750000000000001</v>
      </c>
      <c r="P102">
        <f t="shared" si="5"/>
        <v>1.4801409707546267</v>
      </c>
      <c r="Q102">
        <f t="shared" si="3"/>
        <v>47.50000000000001</v>
      </c>
    </row>
    <row r="103" spans="10:17" ht="13.5">
      <c r="J103" s="29">
        <v>101</v>
      </c>
      <c r="K103" s="31">
        <v>40465.56717592593</v>
      </c>
      <c r="L103" s="29">
        <v>12</v>
      </c>
      <c r="M103" s="29">
        <v>0.009</v>
      </c>
      <c r="N103" s="29">
        <v>0.0015</v>
      </c>
      <c r="O103" s="29">
        <f t="shared" si="4"/>
        <v>0.0052499999999999995</v>
      </c>
      <c r="P103">
        <f t="shared" si="5"/>
        <v>1.5278874536821951</v>
      </c>
      <c r="Q103">
        <f t="shared" si="3"/>
        <v>52.49999999999999</v>
      </c>
    </row>
    <row r="104" spans="10:17" ht="13.5">
      <c r="J104" s="29">
        <v>102</v>
      </c>
      <c r="K104" s="31">
        <v>40465.5671875</v>
      </c>
      <c r="L104" s="29">
        <v>12.375</v>
      </c>
      <c r="M104" s="29">
        <v>0.009</v>
      </c>
      <c r="N104" s="29">
        <v>0.0015</v>
      </c>
      <c r="O104" s="29">
        <f t="shared" si="4"/>
        <v>0.0052499999999999995</v>
      </c>
      <c r="P104">
        <f t="shared" si="5"/>
        <v>1.575633936609764</v>
      </c>
      <c r="Q104">
        <f t="shared" si="3"/>
        <v>52.49999999999999</v>
      </c>
    </row>
    <row r="105" spans="10:17" ht="13.5">
      <c r="J105" s="29">
        <v>103</v>
      </c>
      <c r="K105" s="31">
        <v>40465.567199074074</v>
      </c>
      <c r="L105" s="29">
        <v>12.75</v>
      </c>
      <c r="M105" s="29">
        <v>0.0095</v>
      </c>
      <c r="N105" s="29">
        <v>0.0015</v>
      </c>
      <c r="O105" s="29">
        <f t="shared" si="4"/>
        <v>0.0055</v>
      </c>
      <c r="P105">
        <f t="shared" si="5"/>
        <v>1.6233804195373325</v>
      </c>
      <c r="Q105">
        <f t="shared" si="3"/>
        <v>54.99999999999999</v>
      </c>
    </row>
    <row r="106" spans="10:17" ht="13.5">
      <c r="J106" s="29">
        <v>104</v>
      </c>
      <c r="K106" s="31">
        <v>40465.56721064815</v>
      </c>
      <c r="L106" s="29">
        <v>13.125</v>
      </c>
      <c r="M106" s="29">
        <v>0.0095</v>
      </c>
      <c r="N106" s="29">
        <v>0.0015</v>
      </c>
      <c r="O106" s="29">
        <f t="shared" si="4"/>
        <v>0.0055</v>
      </c>
      <c r="P106">
        <f t="shared" si="5"/>
        <v>1.6711269024649011</v>
      </c>
      <c r="Q106">
        <f t="shared" si="3"/>
        <v>54.99999999999999</v>
      </c>
    </row>
    <row r="107" spans="10:17" ht="13.5">
      <c r="J107" s="29">
        <v>105</v>
      </c>
      <c r="K107" s="31">
        <v>40465.56722222222</v>
      </c>
      <c r="L107" s="29">
        <v>13.5</v>
      </c>
      <c r="M107" s="29">
        <v>0.0095</v>
      </c>
      <c r="N107" s="29">
        <v>0.002</v>
      </c>
      <c r="O107" s="29">
        <f t="shared" si="4"/>
        <v>0.00575</v>
      </c>
      <c r="P107">
        <f t="shared" si="5"/>
        <v>1.7188733853924698</v>
      </c>
      <c r="Q107">
        <f t="shared" si="3"/>
        <v>57.5</v>
      </c>
    </row>
    <row r="108" spans="10:17" ht="13.5">
      <c r="J108" s="29">
        <v>106</v>
      </c>
      <c r="K108" s="31">
        <v>40465.567245370374</v>
      </c>
      <c r="L108" s="29">
        <v>13.875</v>
      </c>
      <c r="M108" s="29">
        <v>0.01</v>
      </c>
      <c r="N108" s="29">
        <v>0.002</v>
      </c>
      <c r="O108" s="29">
        <f t="shared" si="4"/>
        <v>0.006</v>
      </c>
      <c r="P108">
        <f t="shared" si="5"/>
        <v>1.7666198683200383</v>
      </c>
      <c r="Q108">
        <f t="shared" si="3"/>
        <v>60</v>
      </c>
    </row>
    <row r="109" spans="10:17" ht="13.5">
      <c r="J109" s="29">
        <v>107</v>
      </c>
      <c r="K109" s="31">
        <v>40465.56725694444</v>
      </c>
      <c r="L109" s="29">
        <v>14.25</v>
      </c>
      <c r="M109" s="29">
        <v>0.01</v>
      </c>
      <c r="N109" s="29">
        <v>0.002</v>
      </c>
      <c r="O109" s="29">
        <f t="shared" si="4"/>
        <v>0.006</v>
      </c>
      <c r="P109">
        <f t="shared" si="5"/>
        <v>1.814366351247607</v>
      </c>
      <c r="Q109">
        <f t="shared" si="3"/>
        <v>60</v>
      </c>
    </row>
    <row r="110" spans="10:17" ht="13.5">
      <c r="J110" s="29">
        <v>108</v>
      </c>
      <c r="K110" s="31">
        <v>40465.56726851852</v>
      </c>
      <c r="L110" s="29">
        <v>14.625</v>
      </c>
      <c r="M110" s="29">
        <v>0.0105</v>
      </c>
      <c r="N110" s="29">
        <v>0.0025</v>
      </c>
      <c r="O110" s="29">
        <f t="shared" si="4"/>
        <v>0.006500000000000001</v>
      </c>
      <c r="P110">
        <f t="shared" si="5"/>
        <v>1.8621128341751754</v>
      </c>
      <c r="Q110">
        <f t="shared" si="3"/>
        <v>65.00000000000001</v>
      </c>
    </row>
    <row r="111" spans="10:17" ht="13.5">
      <c r="J111" s="29">
        <v>109</v>
      </c>
      <c r="K111" s="31">
        <v>40465.56728009259</v>
      </c>
      <c r="L111" s="29">
        <v>15</v>
      </c>
      <c r="M111" s="29">
        <v>0.0105</v>
      </c>
      <c r="N111" s="29">
        <v>0.0025</v>
      </c>
      <c r="O111" s="29">
        <f t="shared" si="4"/>
        <v>0.006500000000000001</v>
      </c>
      <c r="P111">
        <f t="shared" si="5"/>
        <v>1.909859317102744</v>
      </c>
      <c r="Q111">
        <f t="shared" si="3"/>
        <v>65.00000000000001</v>
      </c>
    </row>
    <row r="112" spans="10:17" ht="13.5">
      <c r="J112" s="29">
        <v>110</v>
      </c>
      <c r="K112" s="31">
        <v>40465.567291666666</v>
      </c>
      <c r="L112" s="29">
        <v>15.5</v>
      </c>
      <c r="M112" s="29">
        <v>0.011</v>
      </c>
      <c r="N112" s="29">
        <v>0.0025</v>
      </c>
      <c r="O112" s="29">
        <f t="shared" si="4"/>
        <v>0.00675</v>
      </c>
      <c r="P112">
        <f t="shared" si="5"/>
        <v>1.9735212943395024</v>
      </c>
      <c r="Q112">
        <f t="shared" si="3"/>
        <v>67.5</v>
      </c>
    </row>
    <row r="113" spans="10:17" ht="13.5">
      <c r="J113" s="29">
        <v>111</v>
      </c>
      <c r="K113" s="31">
        <v>40465.56730324074</v>
      </c>
      <c r="L113" s="29">
        <v>16</v>
      </c>
      <c r="M113" s="29">
        <v>0.011</v>
      </c>
      <c r="N113" s="29">
        <v>0.0035</v>
      </c>
      <c r="O113" s="29">
        <f t="shared" si="4"/>
        <v>0.0072499999999999995</v>
      </c>
      <c r="P113">
        <f t="shared" si="5"/>
        <v>2.0371832715762603</v>
      </c>
      <c r="Q113">
        <f t="shared" si="3"/>
        <v>72.5</v>
      </c>
    </row>
    <row r="114" spans="10:17" ht="13.5">
      <c r="J114" s="29">
        <v>112</v>
      </c>
      <c r="K114" s="31">
        <v>40465.56731481481</v>
      </c>
      <c r="L114" s="29">
        <v>16.5</v>
      </c>
      <c r="M114" s="29">
        <v>0.0115</v>
      </c>
      <c r="N114" s="29">
        <v>0.0035</v>
      </c>
      <c r="O114" s="29">
        <f t="shared" si="4"/>
        <v>0.0075</v>
      </c>
      <c r="P114">
        <f t="shared" si="5"/>
        <v>2.1008452488130183</v>
      </c>
      <c r="Q114">
        <f t="shared" si="3"/>
        <v>75</v>
      </c>
    </row>
    <row r="115" spans="10:17" ht="13.5">
      <c r="J115" s="29">
        <v>113</v>
      </c>
      <c r="K115" s="31">
        <v>40465.56732638889</v>
      </c>
      <c r="L115" s="29">
        <v>16.875</v>
      </c>
      <c r="M115" s="29">
        <v>0.0115</v>
      </c>
      <c r="N115" s="29">
        <v>0.0035</v>
      </c>
      <c r="O115" s="29">
        <f t="shared" si="4"/>
        <v>0.0075</v>
      </c>
      <c r="P115">
        <f t="shared" si="5"/>
        <v>2.148591731740587</v>
      </c>
      <c r="Q115">
        <f t="shared" si="3"/>
        <v>75</v>
      </c>
    </row>
    <row r="116" spans="10:17" ht="13.5">
      <c r="J116" s="29">
        <v>114</v>
      </c>
      <c r="K116" s="31">
        <v>40465.567337962966</v>
      </c>
      <c r="L116" s="29">
        <v>17.375</v>
      </c>
      <c r="M116" s="29">
        <v>0.0115</v>
      </c>
      <c r="N116" s="29">
        <v>0.004</v>
      </c>
      <c r="O116" s="29">
        <f t="shared" si="4"/>
        <v>0.00775</v>
      </c>
      <c r="P116">
        <f t="shared" si="5"/>
        <v>2.2122537089773453</v>
      </c>
      <c r="Q116">
        <f t="shared" si="3"/>
        <v>77.5</v>
      </c>
    </row>
    <row r="117" spans="10:17" ht="13.5">
      <c r="J117" s="29">
        <v>115</v>
      </c>
      <c r="K117" s="31">
        <v>40465.567349537036</v>
      </c>
      <c r="L117" s="29">
        <v>17.875</v>
      </c>
      <c r="M117" s="29">
        <v>0.012</v>
      </c>
      <c r="N117" s="29">
        <v>0.004</v>
      </c>
      <c r="O117" s="29">
        <f t="shared" si="4"/>
        <v>0.008</v>
      </c>
      <c r="P117">
        <f t="shared" si="5"/>
        <v>2.2759156862141037</v>
      </c>
      <c r="Q117">
        <f t="shared" si="3"/>
        <v>80</v>
      </c>
    </row>
    <row r="118" spans="10:17" ht="13.5">
      <c r="J118" s="29">
        <v>116</v>
      </c>
      <c r="K118" s="31">
        <v>40465.56736111111</v>
      </c>
      <c r="L118" s="29">
        <v>18.5</v>
      </c>
      <c r="M118" s="29">
        <v>0.0125</v>
      </c>
      <c r="N118" s="29">
        <v>0.0045</v>
      </c>
      <c r="O118" s="29">
        <f t="shared" si="4"/>
        <v>0.0085</v>
      </c>
      <c r="P118">
        <f t="shared" si="5"/>
        <v>2.3554931577600513</v>
      </c>
      <c r="Q118">
        <f t="shared" si="3"/>
        <v>85</v>
      </c>
    </row>
    <row r="119" spans="10:17" ht="13.5">
      <c r="J119" s="29">
        <v>117</v>
      </c>
      <c r="K119" s="31">
        <v>40465.56737268518</v>
      </c>
      <c r="L119" s="29">
        <v>18.875</v>
      </c>
      <c r="M119" s="29">
        <v>0.013</v>
      </c>
      <c r="N119" s="29">
        <v>0.0045</v>
      </c>
      <c r="O119" s="29">
        <f t="shared" si="4"/>
        <v>0.008749999999999999</v>
      </c>
      <c r="P119">
        <f t="shared" si="5"/>
        <v>2.4032396406876195</v>
      </c>
      <c r="Q119">
        <f t="shared" si="3"/>
        <v>87.49999999999999</v>
      </c>
    </row>
    <row r="120" spans="10:17" ht="13.5">
      <c r="J120" s="29">
        <v>118</v>
      </c>
      <c r="K120" s="31">
        <v>40465.56738425926</v>
      </c>
      <c r="L120" s="29">
        <v>19.5</v>
      </c>
      <c r="M120" s="29">
        <v>0.013</v>
      </c>
      <c r="N120" s="29">
        <v>0.0045</v>
      </c>
      <c r="O120" s="29">
        <f t="shared" si="4"/>
        <v>0.008749999999999999</v>
      </c>
      <c r="P120">
        <f t="shared" si="5"/>
        <v>2.482817112233567</v>
      </c>
      <c r="Q120">
        <f t="shared" si="3"/>
        <v>87.49999999999999</v>
      </c>
    </row>
    <row r="121" spans="10:17" ht="13.5">
      <c r="J121" s="29">
        <v>119</v>
      </c>
      <c r="K121" s="31">
        <v>40465.567395833335</v>
      </c>
      <c r="L121" s="29">
        <v>20</v>
      </c>
      <c r="M121" s="29">
        <v>0.0135</v>
      </c>
      <c r="N121" s="29">
        <v>0.005</v>
      </c>
      <c r="O121" s="29">
        <f t="shared" si="4"/>
        <v>0.00925</v>
      </c>
      <c r="P121">
        <f t="shared" si="5"/>
        <v>2.5464790894703255</v>
      </c>
      <c r="Q121">
        <f t="shared" si="3"/>
        <v>92.5</v>
      </c>
    </row>
    <row r="122" spans="10:17" ht="13.5">
      <c r="J122" s="29">
        <v>120</v>
      </c>
      <c r="K122" s="31">
        <v>40465.567407407405</v>
      </c>
      <c r="L122" s="29">
        <v>20.75</v>
      </c>
      <c r="M122" s="29">
        <v>0.014</v>
      </c>
      <c r="N122" s="29">
        <v>0.005</v>
      </c>
      <c r="O122" s="29">
        <f t="shared" si="4"/>
        <v>0.0095</v>
      </c>
      <c r="P122">
        <f t="shared" si="5"/>
        <v>2.641972055325463</v>
      </c>
      <c r="Q122">
        <f t="shared" si="3"/>
        <v>94.99999999999999</v>
      </c>
    </row>
    <row r="123" spans="10:17" ht="13.5">
      <c r="J123" s="29">
        <v>121</v>
      </c>
      <c r="K123" s="31">
        <v>40465.56741898148</v>
      </c>
      <c r="L123" s="29">
        <v>21.5</v>
      </c>
      <c r="M123" s="29">
        <v>0.0145</v>
      </c>
      <c r="N123" s="29">
        <v>0.0055</v>
      </c>
      <c r="O123" s="29">
        <f t="shared" si="4"/>
        <v>0.01</v>
      </c>
      <c r="P123">
        <f t="shared" si="5"/>
        <v>2.7374650211805998</v>
      </c>
      <c r="Q123">
        <f t="shared" si="3"/>
        <v>100</v>
      </c>
    </row>
    <row r="124" spans="10:17" ht="13.5">
      <c r="J124" s="29">
        <v>122</v>
      </c>
      <c r="K124" s="31">
        <v>40465.56743055556</v>
      </c>
      <c r="L124" s="29">
        <v>22.125</v>
      </c>
      <c r="M124" s="29">
        <v>0.015</v>
      </c>
      <c r="N124" s="29">
        <v>0.0055</v>
      </c>
      <c r="O124" s="29">
        <f t="shared" si="4"/>
        <v>0.010249999999999999</v>
      </c>
      <c r="P124">
        <f t="shared" si="5"/>
        <v>2.8170424927265474</v>
      </c>
      <c r="Q124">
        <f t="shared" si="3"/>
        <v>102.49999999999999</v>
      </c>
    </row>
    <row r="125" spans="10:17" ht="13.5">
      <c r="J125" s="29">
        <v>123</v>
      </c>
      <c r="K125" s="31">
        <v>40465.56744212963</v>
      </c>
      <c r="L125" s="29">
        <v>22.75</v>
      </c>
      <c r="M125" s="29">
        <v>0.0155</v>
      </c>
      <c r="N125" s="29">
        <v>0.006</v>
      </c>
      <c r="O125" s="29">
        <f t="shared" si="4"/>
        <v>0.01075</v>
      </c>
      <c r="P125">
        <f t="shared" si="5"/>
        <v>2.896619964272495</v>
      </c>
      <c r="Q125">
        <f t="shared" si="3"/>
        <v>107.5</v>
      </c>
    </row>
    <row r="126" spans="10:17" ht="13.5">
      <c r="J126" s="29">
        <v>124</v>
      </c>
      <c r="K126" s="31">
        <v>40465.567453703705</v>
      </c>
      <c r="L126" s="29">
        <v>23.375</v>
      </c>
      <c r="M126" s="29">
        <v>0.016</v>
      </c>
      <c r="N126" s="29">
        <v>0.0065</v>
      </c>
      <c r="O126" s="29">
        <f t="shared" si="4"/>
        <v>0.01125</v>
      </c>
      <c r="P126">
        <f t="shared" si="5"/>
        <v>2.9761974358184426</v>
      </c>
      <c r="Q126">
        <f t="shared" si="3"/>
        <v>112.5</v>
      </c>
    </row>
    <row r="127" spans="10:17" ht="13.5">
      <c r="J127" s="29">
        <v>125</v>
      </c>
      <c r="K127" s="31">
        <v>40465.567465277774</v>
      </c>
      <c r="L127" s="29">
        <v>24</v>
      </c>
      <c r="M127" s="29">
        <v>0.016</v>
      </c>
      <c r="N127" s="29">
        <v>0.007</v>
      </c>
      <c r="O127" s="29">
        <f t="shared" si="4"/>
        <v>0.0115</v>
      </c>
      <c r="P127">
        <f t="shared" si="5"/>
        <v>3.0557749073643903</v>
      </c>
      <c r="Q127">
        <f aca="true" t="shared" si="6" ref="Q127:Q190">O127/100*10^6</f>
        <v>115</v>
      </c>
    </row>
    <row r="128" spans="10:17" ht="13.5">
      <c r="J128" s="29">
        <v>126</v>
      </c>
      <c r="K128" s="31">
        <v>40465.56747685185</v>
      </c>
      <c r="L128" s="29">
        <v>24.625</v>
      </c>
      <c r="M128" s="29">
        <v>0.0165</v>
      </c>
      <c r="N128" s="29">
        <v>0.007</v>
      </c>
      <c r="O128" s="29">
        <f t="shared" si="4"/>
        <v>0.01175</v>
      </c>
      <c r="P128">
        <f aca="true" t="shared" si="7" ref="P128:P191">L128*1000/50/50/PI()</f>
        <v>3.135352378910338</v>
      </c>
      <c r="Q128">
        <f t="shared" si="6"/>
        <v>117.5</v>
      </c>
    </row>
    <row r="129" spans="10:17" ht="13.5">
      <c r="J129" s="29">
        <v>127</v>
      </c>
      <c r="K129" s="31">
        <v>40465.5675</v>
      </c>
      <c r="L129" s="29">
        <v>25.25</v>
      </c>
      <c r="M129" s="29">
        <v>0.017</v>
      </c>
      <c r="N129" s="29">
        <v>0.0075</v>
      </c>
      <c r="O129" s="29">
        <f t="shared" si="4"/>
        <v>0.01225</v>
      </c>
      <c r="P129">
        <f t="shared" si="7"/>
        <v>3.214929850456286</v>
      </c>
      <c r="Q129">
        <f t="shared" si="6"/>
        <v>122.5</v>
      </c>
    </row>
    <row r="130" spans="10:17" ht="13.5">
      <c r="J130" s="29">
        <v>128</v>
      </c>
      <c r="K130" s="31">
        <v>40465.567511574074</v>
      </c>
      <c r="L130" s="29">
        <v>25.875</v>
      </c>
      <c r="M130" s="29">
        <v>0.0175</v>
      </c>
      <c r="N130" s="29">
        <v>0.008</v>
      </c>
      <c r="O130" s="29">
        <f t="shared" si="4"/>
        <v>0.012750000000000001</v>
      </c>
      <c r="P130">
        <f t="shared" si="7"/>
        <v>3.2945073220022336</v>
      </c>
      <c r="Q130">
        <f t="shared" si="6"/>
        <v>127.50000000000001</v>
      </c>
    </row>
    <row r="131" spans="10:17" ht="13.5">
      <c r="J131" s="29">
        <v>129</v>
      </c>
      <c r="K131" s="31">
        <v>40465.56752314815</v>
      </c>
      <c r="L131" s="29">
        <v>26.375</v>
      </c>
      <c r="M131" s="29">
        <v>0.018</v>
      </c>
      <c r="N131" s="29">
        <v>0.008</v>
      </c>
      <c r="O131" s="29">
        <f t="shared" si="4"/>
        <v>0.013</v>
      </c>
      <c r="P131">
        <f t="shared" si="7"/>
        <v>3.358169299238992</v>
      </c>
      <c r="Q131">
        <f t="shared" si="6"/>
        <v>130</v>
      </c>
    </row>
    <row r="132" spans="10:17" ht="13.5">
      <c r="J132" s="29">
        <v>130</v>
      </c>
      <c r="K132" s="31">
        <v>40465.56753472222</v>
      </c>
      <c r="L132" s="29">
        <v>27</v>
      </c>
      <c r="M132" s="29">
        <v>0.018</v>
      </c>
      <c r="N132" s="29">
        <v>0.0085</v>
      </c>
      <c r="O132" s="29">
        <f aca="true" t="shared" si="8" ref="O132:O195">(M132+N132)/2</f>
        <v>0.01325</v>
      </c>
      <c r="P132">
        <f t="shared" si="7"/>
        <v>3.4377467707849396</v>
      </c>
      <c r="Q132">
        <f t="shared" si="6"/>
        <v>132.5</v>
      </c>
    </row>
    <row r="133" spans="10:17" ht="13.5">
      <c r="J133" s="29">
        <v>131</v>
      </c>
      <c r="K133" s="31">
        <v>40465.5675462963</v>
      </c>
      <c r="L133" s="29">
        <v>27.625</v>
      </c>
      <c r="M133" s="29">
        <v>0.0185</v>
      </c>
      <c r="N133" s="29">
        <v>0.0085</v>
      </c>
      <c r="O133" s="29">
        <f t="shared" si="8"/>
        <v>0.0135</v>
      </c>
      <c r="P133">
        <f t="shared" si="7"/>
        <v>3.5173242423308873</v>
      </c>
      <c r="Q133">
        <f t="shared" si="6"/>
        <v>135</v>
      </c>
    </row>
    <row r="134" spans="10:17" ht="13.5">
      <c r="J134" s="29">
        <v>132</v>
      </c>
      <c r="K134" s="31">
        <v>40465.567557870374</v>
      </c>
      <c r="L134" s="29">
        <v>28.25</v>
      </c>
      <c r="M134" s="29">
        <v>0.019</v>
      </c>
      <c r="N134" s="29">
        <v>0.009</v>
      </c>
      <c r="O134" s="29">
        <f t="shared" si="8"/>
        <v>0.013999999999999999</v>
      </c>
      <c r="P134">
        <f t="shared" si="7"/>
        <v>3.596901713876835</v>
      </c>
      <c r="Q134">
        <f t="shared" si="6"/>
        <v>140</v>
      </c>
    </row>
    <row r="135" spans="10:17" ht="13.5">
      <c r="J135" s="29">
        <v>133</v>
      </c>
      <c r="K135" s="31">
        <v>40465.56756944444</v>
      </c>
      <c r="L135" s="29">
        <v>29</v>
      </c>
      <c r="M135" s="29">
        <v>0.0195</v>
      </c>
      <c r="N135" s="29">
        <v>0.009</v>
      </c>
      <c r="O135" s="29">
        <f t="shared" si="8"/>
        <v>0.014249999999999999</v>
      </c>
      <c r="P135">
        <f t="shared" si="7"/>
        <v>3.6923946797319718</v>
      </c>
      <c r="Q135">
        <f t="shared" si="6"/>
        <v>142.5</v>
      </c>
    </row>
    <row r="136" spans="10:17" ht="13.5">
      <c r="J136" s="29">
        <v>134</v>
      </c>
      <c r="K136" s="31">
        <v>40465.56759259259</v>
      </c>
      <c r="L136" s="29">
        <v>30</v>
      </c>
      <c r="M136" s="29">
        <v>0.0205</v>
      </c>
      <c r="N136" s="29">
        <v>0.0095</v>
      </c>
      <c r="O136" s="29">
        <f t="shared" si="8"/>
        <v>0.015</v>
      </c>
      <c r="P136">
        <f t="shared" si="7"/>
        <v>3.819718634205488</v>
      </c>
      <c r="Q136">
        <f t="shared" si="6"/>
        <v>150</v>
      </c>
    </row>
    <row r="137" spans="10:17" ht="13.5">
      <c r="J137" s="29">
        <v>135</v>
      </c>
      <c r="K137" s="31">
        <v>40465.56759259259</v>
      </c>
      <c r="L137" s="29">
        <v>30.5</v>
      </c>
      <c r="M137" s="29">
        <v>0.021</v>
      </c>
      <c r="N137" s="29">
        <v>0.01</v>
      </c>
      <c r="O137" s="29">
        <f t="shared" si="8"/>
        <v>0.0155</v>
      </c>
      <c r="P137">
        <f t="shared" si="7"/>
        <v>3.883380611442246</v>
      </c>
      <c r="Q137">
        <f t="shared" si="6"/>
        <v>155</v>
      </c>
    </row>
    <row r="138" spans="10:17" ht="13.5">
      <c r="J138" s="29">
        <v>136</v>
      </c>
      <c r="K138" s="31">
        <v>40465.56761574074</v>
      </c>
      <c r="L138" s="29">
        <v>31</v>
      </c>
      <c r="M138" s="29">
        <v>0.0215</v>
      </c>
      <c r="N138" s="29">
        <v>0.01</v>
      </c>
      <c r="O138" s="29">
        <f t="shared" si="8"/>
        <v>0.01575</v>
      </c>
      <c r="P138">
        <f t="shared" si="7"/>
        <v>3.947042588679005</v>
      </c>
      <c r="Q138">
        <f t="shared" si="6"/>
        <v>157.5</v>
      </c>
    </row>
    <row r="139" spans="10:17" ht="13.5">
      <c r="J139" s="29">
        <v>137</v>
      </c>
      <c r="K139" s="31">
        <v>40465.56762731481</v>
      </c>
      <c r="L139" s="29">
        <v>31.5</v>
      </c>
      <c r="M139" s="29">
        <v>0.022</v>
      </c>
      <c r="N139" s="29">
        <v>0.0105</v>
      </c>
      <c r="O139" s="29">
        <f t="shared" si="8"/>
        <v>0.01625</v>
      </c>
      <c r="P139">
        <f t="shared" si="7"/>
        <v>4.010704565915763</v>
      </c>
      <c r="Q139">
        <f t="shared" si="6"/>
        <v>162.5</v>
      </c>
    </row>
    <row r="140" spans="10:17" ht="13.5">
      <c r="J140" s="29">
        <v>138</v>
      </c>
      <c r="K140" s="31">
        <v>40465.56763888889</v>
      </c>
      <c r="L140" s="29">
        <v>32</v>
      </c>
      <c r="M140" s="29">
        <v>0.0225</v>
      </c>
      <c r="N140" s="29">
        <v>0.0105</v>
      </c>
      <c r="O140" s="29">
        <f t="shared" si="8"/>
        <v>0.0165</v>
      </c>
      <c r="P140">
        <f t="shared" si="7"/>
        <v>4.074366543152521</v>
      </c>
      <c r="Q140">
        <f t="shared" si="6"/>
        <v>165</v>
      </c>
    </row>
    <row r="141" spans="10:17" ht="13.5">
      <c r="J141" s="29">
        <v>139</v>
      </c>
      <c r="K141" s="31">
        <v>40465.56765046297</v>
      </c>
      <c r="L141" s="29">
        <v>32.625</v>
      </c>
      <c r="M141" s="29">
        <v>0.023</v>
      </c>
      <c r="N141" s="29">
        <v>0.011</v>
      </c>
      <c r="O141" s="29">
        <f t="shared" si="8"/>
        <v>0.017</v>
      </c>
      <c r="P141">
        <f t="shared" si="7"/>
        <v>4.153944014698468</v>
      </c>
      <c r="Q141">
        <f t="shared" si="6"/>
        <v>170</v>
      </c>
    </row>
    <row r="142" spans="10:17" ht="13.5">
      <c r="J142" s="29">
        <v>140</v>
      </c>
      <c r="K142" s="31">
        <v>40465.567662037036</v>
      </c>
      <c r="L142" s="29">
        <v>33</v>
      </c>
      <c r="M142" s="29">
        <v>0.0235</v>
      </c>
      <c r="N142" s="29">
        <v>0.011</v>
      </c>
      <c r="O142" s="29">
        <f t="shared" si="8"/>
        <v>0.01725</v>
      </c>
      <c r="P142">
        <f t="shared" si="7"/>
        <v>4.2016904976260365</v>
      </c>
      <c r="Q142">
        <f t="shared" si="6"/>
        <v>172.50000000000003</v>
      </c>
    </row>
    <row r="143" spans="10:17" ht="13.5">
      <c r="J143" s="29">
        <v>141</v>
      </c>
      <c r="K143" s="31">
        <v>40465.56767361111</v>
      </c>
      <c r="L143" s="29">
        <v>33.625</v>
      </c>
      <c r="M143" s="29">
        <v>0.024</v>
      </c>
      <c r="N143" s="29">
        <v>0.0115</v>
      </c>
      <c r="O143" s="29">
        <f t="shared" si="8"/>
        <v>0.017750000000000002</v>
      </c>
      <c r="P143">
        <f t="shared" si="7"/>
        <v>4.281267969171984</v>
      </c>
      <c r="Q143">
        <f t="shared" si="6"/>
        <v>177.50000000000003</v>
      </c>
    </row>
    <row r="144" spans="10:17" ht="13.5">
      <c r="J144" s="29">
        <v>142</v>
      </c>
      <c r="K144" s="31">
        <v>40465.56768518518</v>
      </c>
      <c r="L144" s="29">
        <v>34.25</v>
      </c>
      <c r="M144" s="29">
        <v>0.0245</v>
      </c>
      <c r="N144" s="29">
        <v>0.0115</v>
      </c>
      <c r="O144" s="29">
        <f t="shared" si="8"/>
        <v>0.018000000000000002</v>
      </c>
      <c r="P144">
        <f t="shared" si="7"/>
        <v>4.360845440717932</v>
      </c>
      <c r="Q144">
        <f t="shared" si="6"/>
        <v>180</v>
      </c>
    </row>
    <row r="145" spans="10:17" ht="13.5">
      <c r="J145" s="29">
        <v>143</v>
      </c>
      <c r="K145" s="31">
        <v>40465.56769675926</v>
      </c>
      <c r="L145" s="29">
        <v>34.625</v>
      </c>
      <c r="M145" s="29">
        <v>0.025</v>
      </c>
      <c r="N145" s="29">
        <v>0.0115</v>
      </c>
      <c r="O145" s="29">
        <f t="shared" si="8"/>
        <v>0.018250000000000002</v>
      </c>
      <c r="P145">
        <f t="shared" si="7"/>
        <v>4.408591923645501</v>
      </c>
      <c r="Q145">
        <f t="shared" si="6"/>
        <v>182.50000000000003</v>
      </c>
    </row>
    <row r="146" spans="10:17" ht="13.5">
      <c r="J146" s="29">
        <v>144</v>
      </c>
      <c r="K146" s="31">
        <v>40465.567708333336</v>
      </c>
      <c r="L146" s="29">
        <v>35.25</v>
      </c>
      <c r="M146" s="29">
        <v>0.0255</v>
      </c>
      <c r="N146" s="29">
        <v>0.012</v>
      </c>
      <c r="O146" s="29">
        <f t="shared" si="8"/>
        <v>0.01875</v>
      </c>
      <c r="P146">
        <f t="shared" si="7"/>
        <v>4.4881693951914485</v>
      </c>
      <c r="Q146">
        <f t="shared" si="6"/>
        <v>187.5</v>
      </c>
    </row>
    <row r="147" spans="10:17" ht="13.5">
      <c r="J147" s="29">
        <v>145</v>
      </c>
      <c r="K147" s="31">
        <v>40465.567719907405</v>
      </c>
      <c r="L147" s="29">
        <v>35.875</v>
      </c>
      <c r="M147" s="29">
        <v>0.0265</v>
      </c>
      <c r="N147" s="29">
        <v>0.012</v>
      </c>
      <c r="O147" s="29">
        <f t="shared" si="8"/>
        <v>0.01925</v>
      </c>
      <c r="P147">
        <f t="shared" si="7"/>
        <v>4.567746866737396</v>
      </c>
      <c r="Q147">
        <f t="shared" si="6"/>
        <v>192.5</v>
      </c>
    </row>
    <row r="148" spans="10:17" ht="13.5">
      <c r="J148" s="29">
        <v>146</v>
      </c>
      <c r="K148" s="31">
        <v>40465.56773148148</v>
      </c>
      <c r="L148" s="29">
        <v>36.25</v>
      </c>
      <c r="M148" s="29">
        <v>0.0265</v>
      </c>
      <c r="N148" s="29">
        <v>0.012</v>
      </c>
      <c r="O148" s="29">
        <f t="shared" si="8"/>
        <v>0.01925</v>
      </c>
      <c r="P148">
        <f t="shared" si="7"/>
        <v>4.615493349664965</v>
      </c>
      <c r="Q148">
        <f t="shared" si="6"/>
        <v>192.5</v>
      </c>
    </row>
    <row r="149" spans="10:17" ht="13.5">
      <c r="J149" s="29">
        <v>147</v>
      </c>
      <c r="K149" s="31">
        <v>40465.56774305556</v>
      </c>
      <c r="L149" s="29">
        <v>37</v>
      </c>
      <c r="M149" s="29">
        <v>0.0275</v>
      </c>
      <c r="N149" s="29">
        <v>0.0125</v>
      </c>
      <c r="O149" s="29">
        <f t="shared" si="8"/>
        <v>0.02</v>
      </c>
      <c r="P149">
        <f t="shared" si="7"/>
        <v>4.710986315520103</v>
      </c>
      <c r="Q149">
        <f t="shared" si="6"/>
        <v>200</v>
      </c>
    </row>
    <row r="150" spans="10:17" ht="13.5">
      <c r="J150" s="29">
        <v>148</v>
      </c>
      <c r="K150" s="31">
        <v>40465.56775462963</v>
      </c>
      <c r="L150" s="29">
        <v>37.625</v>
      </c>
      <c r="M150" s="29">
        <v>0.028</v>
      </c>
      <c r="N150" s="29">
        <v>0.0125</v>
      </c>
      <c r="O150" s="29">
        <f t="shared" si="8"/>
        <v>0.02025</v>
      </c>
      <c r="P150">
        <f t="shared" si="7"/>
        <v>4.79056378706605</v>
      </c>
      <c r="Q150">
        <f t="shared" si="6"/>
        <v>202.50000000000003</v>
      </c>
    </row>
    <row r="151" spans="10:17" ht="13.5">
      <c r="J151" s="29">
        <v>149</v>
      </c>
      <c r="K151" s="31">
        <v>40465.567766203705</v>
      </c>
      <c r="L151" s="29">
        <v>38</v>
      </c>
      <c r="M151" s="29">
        <v>0.0285</v>
      </c>
      <c r="N151" s="29">
        <v>0.013</v>
      </c>
      <c r="O151" s="29">
        <f t="shared" si="8"/>
        <v>0.02075</v>
      </c>
      <c r="P151">
        <f t="shared" si="7"/>
        <v>4.8383102699936185</v>
      </c>
      <c r="Q151">
        <f t="shared" si="6"/>
        <v>207.5</v>
      </c>
    </row>
    <row r="152" spans="10:17" ht="13.5">
      <c r="J152" s="29">
        <v>150</v>
      </c>
      <c r="K152" s="31">
        <v>40465.567777777775</v>
      </c>
      <c r="L152" s="29">
        <v>38.625</v>
      </c>
      <c r="M152" s="29">
        <v>0.0295</v>
      </c>
      <c r="N152" s="29">
        <v>0.013</v>
      </c>
      <c r="O152" s="29">
        <f t="shared" si="8"/>
        <v>0.021249999999999998</v>
      </c>
      <c r="P152">
        <f t="shared" si="7"/>
        <v>4.917887741539566</v>
      </c>
      <c r="Q152">
        <f t="shared" si="6"/>
        <v>212.5</v>
      </c>
    </row>
    <row r="153" spans="10:17" ht="13.5">
      <c r="J153" s="29">
        <v>151</v>
      </c>
      <c r="K153" s="31">
        <v>40465.56778935185</v>
      </c>
      <c r="L153" s="29">
        <v>39.125</v>
      </c>
      <c r="M153" s="29">
        <v>0.03</v>
      </c>
      <c r="N153" s="29">
        <v>0.013</v>
      </c>
      <c r="O153" s="29">
        <f t="shared" si="8"/>
        <v>0.0215</v>
      </c>
      <c r="P153">
        <f t="shared" si="7"/>
        <v>4.981549718776324</v>
      </c>
      <c r="Q153">
        <f t="shared" si="6"/>
        <v>215</v>
      </c>
    </row>
    <row r="154" spans="10:17" ht="13.5">
      <c r="J154" s="29">
        <v>152</v>
      </c>
      <c r="K154" s="31">
        <v>40465.56780092593</v>
      </c>
      <c r="L154" s="29">
        <v>39.75</v>
      </c>
      <c r="M154" s="29">
        <v>0.0305</v>
      </c>
      <c r="N154" s="29">
        <v>0.0135</v>
      </c>
      <c r="O154" s="29">
        <f t="shared" si="8"/>
        <v>0.022</v>
      </c>
      <c r="P154">
        <f t="shared" si="7"/>
        <v>5.061127190322272</v>
      </c>
      <c r="Q154">
        <f t="shared" si="6"/>
        <v>219.99999999999997</v>
      </c>
    </row>
    <row r="155" spans="10:17" ht="13.5">
      <c r="J155" s="29">
        <v>153</v>
      </c>
      <c r="K155" s="31">
        <v>40465.5678125</v>
      </c>
      <c r="L155" s="29">
        <v>40.375</v>
      </c>
      <c r="M155" s="29">
        <v>0.031</v>
      </c>
      <c r="N155" s="29">
        <v>0.0135</v>
      </c>
      <c r="O155" s="29">
        <f t="shared" si="8"/>
        <v>0.02225</v>
      </c>
      <c r="P155">
        <f t="shared" si="7"/>
        <v>5.140704661868219</v>
      </c>
      <c r="Q155">
        <f t="shared" si="6"/>
        <v>222.5</v>
      </c>
    </row>
    <row r="156" spans="10:17" ht="13.5">
      <c r="J156" s="29">
        <v>154</v>
      </c>
      <c r="K156" s="31">
        <v>40465.567824074074</v>
      </c>
      <c r="L156" s="29">
        <v>40.875</v>
      </c>
      <c r="M156" s="29">
        <v>0.0315</v>
      </c>
      <c r="N156" s="29">
        <v>0.0135</v>
      </c>
      <c r="O156" s="29">
        <f t="shared" si="8"/>
        <v>0.0225</v>
      </c>
      <c r="P156">
        <f t="shared" si="7"/>
        <v>5.204366639104978</v>
      </c>
      <c r="Q156">
        <f t="shared" si="6"/>
        <v>225</v>
      </c>
    </row>
    <row r="157" spans="10:17" ht="13.5">
      <c r="J157" s="29">
        <v>155</v>
      </c>
      <c r="K157" s="31">
        <v>40465.56783564815</v>
      </c>
      <c r="L157" s="29">
        <v>41.375</v>
      </c>
      <c r="M157" s="29">
        <v>0.0325</v>
      </c>
      <c r="N157" s="29">
        <v>0.014</v>
      </c>
      <c r="O157" s="29">
        <f t="shared" si="8"/>
        <v>0.02325</v>
      </c>
      <c r="P157">
        <f t="shared" si="7"/>
        <v>5.268028616341736</v>
      </c>
      <c r="Q157">
        <f t="shared" si="6"/>
        <v>232.5</v>
      </c>
    </row>
    <row r="158" spans="10:17" ht="13.5">
      <c r="J158" s="29">
        <v>156</v>
      </c>
      <c r="K158" s="31">
        <v>40465.56784722222</v>
      </c>
      <c r="L158" s="29">
        <v>42.125</v>
      </c>
      <c r="M158" s="29">
        <v>0.033</v>
      </c>
      <c r="N158" s="29">
        <v>0.014</v>
      </c>
      <c r="O158" s="29">
        <f t="shared" si="8"/>
        <v>0.0235</v>
      </c>
      <c r="P158">
        <f t="shared" si="7"/>
        <v>5.363521582196873</v>
      </c>
      <c r="Q158">
        <f t="shared" si="6"/>
        <v>235</v>
      </c>
    </row>
    <row r="159" spans="10:17" ht="13.5">
      <c r="J159" s="29">
        <v>157</v>
      </c>
      <c r="K159" s="31">
        <v>40465.5678587963</v>
      </c>
      <c r="L159" s="29">
        <v>42.625</v>
      </c>
      <c r="M159" s="29">
        <v>0.034</v>
      </c>
      <c r="N159" s="29">
        <v>0.0145</v>
      </c>
      <c r="O159" s="29">
        <f t="shared" si="8"/>
        <v>0.02425</v>
      </c>
      <c r="P159">
        <f t="shared" si="7"/>
        <v>5.427183559433631</v>
      </c>
      <c r="Q159">
        <f t="shared" si="6"/>
        <v>242.5</v>
      </c>
    </row>
    <row r="160" spans="10:17" ht="13.5">
      <c r="J160" s="29">
        <v>158</v>
      </c>
      <c r="K160" s="31">
        <v>40465.56787037037</v>
      </c>
      <c r="L160" s="29">
        <v>43.25</v>
      </c>
      <c r="M160" s="29">
        <v>0.0345</v>
      </c>
      <c r="N160" s="29">
        <v>0.0145</v>
      </c>
      <c r="O160" s="29">
        <f t="shared" si="8"/>
        <v>0.0245</v>
      </c>
      <c r="P160">
        <f t="shared" si="7"/>
        <v>5.506761030979579</v>
      </c>
      <c r="Q160">
        <f t="shared" si="6"/>
        <v>245</v>
      </c>
    </row>
    <row r="161" spans="10:17" ht="13.5">
      <c r="J161" s="29">
        <v>159</v>
      </c>
      <c r="K161" s="31">
        <v>40465.567881944444</v>
      </c>
      <c r="L161" s="29">
        <v>43.75</v>
      </c>
      <c r="M161" s="29">
        <v>0.0355</v>
      </c>
      <c r="N161" s="29">
        <v>0.015</v>
      </c>
      <c r="O161" s="29">
        <f t="shared" si="8"/>
        <v>0.025249999999999998</v>
      </c>
      <c r="P161">
        <f t="shared" si="7"/>
        <v>5.570423008216337</v>
      </c>
      <c r="Q161">
        <f t="shared" si="6"/>
        <v>252.49999999999997</v>
      </c>
    </row>
    <row r="162" spans="10:17" ht="13.5">
      <c r="J162" s="29">
        <v>160</v>
      </c>
      <c r="K162" s="31">
        <v>40465.56789351852</v>
      </c>
      <c r="L162" s="29">
        <v>44.25</v>
      </c>
      <c r="M162" s="29">
        <v>0.036</v>
      </c>
      <c r="N162" s="29">
        <v>0.015</v>
      </c>
      <c r="O162" s="29">
        <f t="shared" si="8"/>
        <v>0.0255</v>
      </c>
      <c r="P162">
        <f t="shared" si="7"/>
        <v>5.634084985453095</v>
      </c>
      <c r="Q162">
        <f t="shared" si="6"/>
        <v>254.99999999999997</v>
      </c>
    </row>
    <row r="163" spans="10:17" ht="13.5">
      <c r="J163" s="29">
        <v>161</v>
      </c>
      <c r="K163" s="31">
        <v>40465.56790509259</v>
      </c>
      <c r="L163" s="29">
        <v>45</v>
      </c>
      <c r="M163" s="29">
        <v>0.0365</v>
      </c>
      <c r="N163" s="29">
        <v>0.0155</v>
      </c>
      <c r="O163" s="29">
        <f t="shared" si="8"/>
        <v>0.026</v>
      </c>
      <c r="P163">
        <f t="shared" si="7"/>
        <v>5.729577951308232</v>
      </c>
      <c r="Q163">
        <f t="shared" si="6"/>
        <v>260</v>
      </c>
    </row>
    <row r="164" spans="10:17" ht="13.5">
      <c r="J164" s="29">
        <v>162</v>
      </c>
      <c r="K164" s="31">
        <v>40465.56791666667</v>
      </c>
      <c r="L164" s="29">
        <v>45.5</v>
      </c>
      <c r="M164" s="29">
        <v>0.037</v>
      </c>
      <c r="N164" s="29">
        <v>0.0155</v>
      </c>
      <c r="O164" s="29">
        <f t="shared" si="8"/>
        <v>0.02625</v>
      </c>
      <c r="P164">
        <f t="shared" si="7"/>
        <v>5.79323992854499</v>
      </c>
      <c r="Q164">
        <f t="shared" si="6"/>
        <v>262.5</v>
      </c>
    </row>
    <row r="165" spans="10:17" ht="13.5">
      <c r="J165" s="29">
        <v>163</v>
      </c>
      <c r="K165" s="31">
        <v>40465.56793981481</v>
      </c>
      <c r="L165" s="29">
        <v>46.125</v>
      </c>
      <c r="M165" s="29">
        <v>0.038</v>
      </c>
      <c r="N165" s="29">
        <v>0.016</v>
      </c>
      <c r="O165" s="29">
        <f t="shared" si="8"/>
        <v>0.027</v>
      </c>
      <c r="P165">
        <f t="shared" si="7"/>
        <v>5.872817400090938</v>
      </c>
      <c r="Q165">
        <f t="shared" si="6"/>
        <v>270</v>
      </c>
    </row>
    <row r="166" spans="10:17" ht="13.5">
      <c r="J166" s="29">
        <v>164</v>
      </c>
      <c r="K166" s="31">
        <v>40465.56795138889</v>
      </c>
      <c r="L166" s="29">
        <v>46.75</v>
      </c>
      <c r="M166" s="29">
        <v>0.039</v>
      </c>
      <c r="N166" s="29">
        <v>0.0165</v>
      </c>
      <c r="O166" s="29">
        <f t="shared" si="8"/>
        <v>0.02775</v>
      </c>
      <c r="P166">
        <f t="shared" si="7"/>
        <v>5.952394871636885</v>
      </c>
      <c r="Q166">
        <f t="shared" si="6"/>
        <v>277.5</v>
      </c>
    </row>
    <row r="167" spans="10:17" ht="13.5">
      <c r="J167" s="29">
        <v>165</v>
      </c>
      <c r="K167" s="31">
        <v>40465.56796296296</v>
      </c>
      <c r="L167" s="29">
        <v>47.25</v>
      </c>
      <c r="M167" s="29">
        <v>0.0395</v>
      </c>
      <c r="N167" s="29">
        <v>0.0165</v>
      </c>
      <c r="O167" s="29">
        <f t="shared" si="8"/>
        <v>0.028</v>
      </c>
      <c r="P167">
        <f t="shared" si="7"/>
        <v>6.016056848873643</v>
      </c>
      <c r="Q167">
        <f t="shared" si="6"/>
        <v>280.00000000000006</v>
      </c>
    </row>
    <row r="168" spans="10:17" ht="13.5">
      <c r="J168" s="29">
        <v>166</v>
      </c>
      <c r="K168" s="31">
        <v>40465.567974537036</v>
      </c>
      <c r="L168" s="29">
        <v>47.875</v>
      </c>
      <c r="M168" s="29">
        <v>0.0405</v>
      </c>
      <c r="N168" s="29">
        <v>0.017</v>
      </c>
      <c r="O168" s="29">
        <f t="shared" si="8"/>
        <v>0.02875</v>
      </c>
      <c r="P168">
        <f t="shared" si="7"/>
        <v>6.095634320419591</v>
      </c>
      <c r="Q168">
        <f t="shared" si="6"/>
        <v>287.5</v>
      </c>
    </row>
    <row r="169" spans="10:17" ht="13.5">
      <c r="J169" s="29">
        <v>167</v>
      </c>
      <c r="K169" s="31">
        <v>40465.56798611111</v>
      </c>
      <c r="L169" s="29">
        <v>48.5</v>
      </c>
      <c r="M169" s="29">
        <v>0.0415</v>
      </c>
      <c r="N169" s="29">
        <v>0.017</v>
      </c>
      <c r="O169" s="29">
        <f t="shared" si="8"/>
        <v>0.02925</v>
      </c>
      <c r="P169">
        <f t="shared" si="7"/>
        <v>6.1752117919655385</v>
      </c>
      <c r="Q169">
        <f t="shared" si="6"/>
        <v>292.5</v>
      </c>
    </row>
    <row r="170" spans="10:17" ht="13.5">
      <c r="J170" s="29">
        <v>168</v>
      </c>
      <c r="K170" s="31">
        <v>40465.56799768518</v>
      </c>
      <c r="L170" s="29">
        <v>49</v>
      </c>
      <c r="M170" s="29">
        <v>0.042</v>
      </c>
      <c r="N170" s="29">
        <v>0.0175</v>
      </c>
      <c r="O170" s="29">
        <f t="shared" si="8"/>
        <v>0.029750000000000002</v>
      </c>
      <c r="P170">
        <f t="shared" si="7"/>
        <v>6.238873769202298</v>
      </c>
      <c r="Q170">
        <f t="shared" si="6"/>
        <v>297.5</v>
      </c>
    </row>
    <row r="171" spans="10:17" ht="13.5">
      <c r="J171" s="29">
        <v>169</v>
      </c>
      <c r="K171" s="31">
        <v>40465.56800925926</v>
      </c>
      <c r="L171" s="29">
        <v>49.75</v>
      </c>
      <c r="M171" s="29">
        <v>0.043</v>
      </c>
      <c r="N171" s="29">
        <v>0.018</v>
      </c>
      <c r="O171" s="29">
        <f t="shared" si="8"/>
        <v>0.0305</v>
      </c>
      <c r="P171">
        <f t="shared" si="7"/>
        <v>6.334366735057434</v>
      </c>
      <c r="Q171">
        <f t="shared" si="6"/>
        <v>305</v>
      </c>
    </row>
    <row r="172" spans="10:17" ht="13.5">
      <c r="J172" s="29">
        <v>170</v>
      </c>
      <c r="K172" s="31">
        <v>40465.568020833336</v>
      </c>
      <c r="L172" s="29">
        <v>50.375</v>
      </c>
      <c r="M172" s="29">
        <v>0.0435</v>
      </c>
      <c r="N172" s="29">
        <v>0.0185</v>
      </c>
      <c r="O172" s="29">
        <f t="shared" si="8"/>
        <v>0.031</v>
      </c>
      <c r="P172">
        <f t="shared" si="7"/>
        <v>6.413944206603382</v>
      </c>
      <c r="Q172">
        <f t="shared" si="6"/>
        <v>310</v>
      </c>
    </row>
    <row r="173" spans="10:17" ht="13.5">
      <c r="J173" s="29">
        <v>171</v>
      </c>
      <c r="K173" s="31">
        <v>40465.568032407406</v>
      </c>
      <c r="L173" s="29">
        <v>50.75</v>
      </c>
      <c r="M173" s="29">
        <v>0.044</v>
      </c>
      <c r="N173" s="29">
        <v>0.0185</v>
      </c>
      <c r="O173" s="29">
        <f t="shared" si="8"/>
        <v>0.03125</v>
      </c>
      <c r="P173">
        <f t="shared" si="7"/>
        <v>6.461690689530951</v>
      </c>
      <c r="Q173">
        <f t="shared" si="6"/>
        <v>312.5</v>
      </c>
    </row>
    <row r="174" spans="10:17" ht="13.5">
      <c r="J174" s="29">
        <v>172</v>
      </c>
      <c r="K174" s="31">
        <v>40465.56804398148</v>
      </c>
      <c r="L174" s="29">
        <v>51.5</v>
      </c>
      <c r="M174" s="29">
        <v>0.045</v>
      </c>
      <c r="N174" s="29">
        <v>0.019</v>
      </c>
      <c r="O174" s="29">
        <f t="shared" si="8"/>
        <v>0.032</v>
      </c>
      <c r="P174">
        <f t="shared" si="7"/>
        <v>6.557183655386089</v>
      </c>
      <c r="Q174">
        <f t="shared" si="6"/>
        <v>320</v>
      </c>
    </row>
    <row r="175" spans="10:17" ht="13.5">
      <c r="J175" s="29">
        <v>173</v>
      </c>
      <c r="K175" s="31">
        <v>40465.56805555556</v>
      </c>
      <c r="L175" s="29">
        <v>52.125</v>
      </c>
      <c r="M175" s="29">
        <v>0.0455</v>
      </c>
      <c r="N175" s="29">
        <v>0.0195</v>
      </c>
      <c r="O175" s="29">
        <f t="shared" si="8"/>
        <v>0.0325</v>
      </c>
      <c r="P175">
        <f t="shared" si="7"/>
        <v>6.636761126932036</v>
      </c>
      <c r="Q175">
        <f t="shared" si="6"/>
        <v>325</v>
      </c>
    </row>
    <row r="176" spans="10:17" ht="13.5">
      <c r="J176" s="29">
        <v>174</v>
      </c>
      <c r="K176" s="31">
        <v>40465.56806712963</v>
      </c>
      <c r="L176" s="29">
        <v>52.625</v>
      </c>
      <c r="M176" s="29">
        <v>0.0465</v>
      </c>
      <c r="N176" s="29">
        <v>0.02</v>
      </c>
      <c r="O176" s="29">
        <f t="shared" si="8"/>
        <v>0.03325</v>
      </c>
      <c r="P176">
        <f t="shared" si="7"/>
        <v>6.700423104168794</v>
      </c>
      <c r="Q176">
        <f t="shared" si="6"/>
        <v>332.5</v>
      </c>
    </row>
    <row r="177" spans="10:17" ht="13.5">
      <c r="J177" s="29">
        <v>175</v>
      </c>
      <c r="K177" s="31">
        <v>40465.568078703705</v>
      </c>
      <c r="L177" s="29">
        <v>53.375</v>
      </c>
      <c r="M177" s="29">
        <v>0.047</v>
      </c>
      <c r="N177" s="29">
        <v>0.0205</v>
      </c>
      <c r="O177" s="29">
        <f t="shared" si="8"/>
        <v>0.03375</v>
      </c>
      <c r="P177">
        <f t="shared" si="7"/>
        <v>6.795916070023932</v>
      </c>
      <c r="Q177">
        <f t="shared" si="6"/>
        <v>337.5</v>
      </c>
    </row>
    <row r="178" spans="10:17" ht="13.5">
      <c r="J178" s="29">
        <v>176</v>
      </c>
      <c r="K178" s="31">
        <v>40465.568090277775</v>
      </c>
      <c r="L178" s="29">
        <v>54</v>
      </c>
      <c r="M178" s="29">
        <v>0.048</v>
      </c>
      <c r="N178" s="29">
        <v>0.021</v>
      </c>
      <c r="O178" s="29">
        <f t="shared" si="8"/>
        <v>0.0345</v>
      </c>
      <c r="P178">
        <f t="shared" si="7"/>
        <v>6.875493541569879</v>
      </c>
      <c r="Q178">
        <f t="shared" si="6"/>
        <v>345.00000000000006</v>
      </c>
    </row>
    <row r="179" spans="10:17" ht="13.5">
      <c r="J179" s="29">
        <v>177</v>
      </c>
      <c r="K179" s="31">
        <v>40465.56810185185</v>
      </c>
      <c r="L179" s="29">
        <v>54.5</v>
      </c>
      <c r="M179" s="29">
        <v>0.049</v>
      </c>
      <c r="N179" s="29">
        <v>0.0215</v>
      </c>
      <c r="O179" s="29">
        <f t="shared" si="8"/>
        <v>0.035250000000000004</v>
      </c>
      <c r="P179">
        <f t="shared" si="7"/>
        <v>6.939155518806637</v>
      </c>
      <c r="Q179">
        <f t="shared" si="6"/>
        <v>352.50000000000006</v>
      </c>
    </row>
    <row r="180" spans="10:17" ht="13.5">
      <c r="J180" s="29">
        <v>178</v>
      </c>
      <c r="K180" s="31">
        <v>40465.56811342593</v>
      </c>
      <c r="L180" s="29">
        <v>55.125</v>
      </c>
      <c r="M180" s="29">
        <v>0.05</v>
      </c>
      <c r="N180" s="29">
        <v>0.022</v>
      </c>
      <c r="O180" s="29">
        <f t="shared" si="8"/>
        <v>0.036000000000000004</v>
      </c>
      <c r="P180">
        <f t="shared" si="7"/>
        <v>7.018732990352585</v>
      </c>
      <c r="Q180">
        <f t="shared" si="6"/>
        <v>360</v>
      </c>
    </row>
    <row r="181" spans="10:17" ht="13.5">
      <c r="J181" s="29">
        <v>179</v>
      </c>
      <c r="K181" s="31">
        <v>40465.568125</v>
      </c>
      <c r="L181" s="29">
        <v>55.625</v>
      </c>
      <c r="M181" s="29">
        <v>0.0505</v>
      </c>
      <c r="N181" s="29">
        <v>0.022</v>
      </c>
      <c r="O181" s="29">
        <f t="shared" si="8"/>
        <v>0.036250000000000004</v>
      </c>
      <c r="P181">
        <f t="shared" si="7"/>
        <v>7.082394967589343</v>
      </c>
      <c r="Q181">
        <f t="shared" si="6"/>
        <v>362.50000000000006</v>
      </c>
    </row>
    <row r="182" spans="10:17" ht="13.5">
      <c r="J182" s="29">
        <v>180</v>
      </c>
      <c r="K182" s="31">
        <v>40465.568136574075</v>
      </c>
      <c r="L182" s="29">
        <v>56.25</v>
      </c>
      <c r="M182" s="29">
        <v>0.0515</v>
      </c>
      <c r="N182" s="29">
        <v>0.0225</v>
      </c>
      <c r="O182" s="29">
        <f t="shared" si="8"/>
        <v>0.037</v>
      </c>
      <c r="P182">
        <f t="shared" si="7"/>
        <v>7.16197243913529</v>
      </c>
      <c r="Q182">
        <f t="shared" si="6"/>
        <v>370</v>
      </c>
    </row>
    <row r="183" spans="10:17" ht="13.5">
      <c r="J183" s="29">
        <v>181</v>
      </c>
      <c r="K183" s="31">
        <v>40465.56814814815</v>
      </c>
      <c r="L183" s="29">
        <v>56.75</v>
      </c>
      <c r="M183" s="29">
        <v>0.052</v>
      </c>
      <c r="N183" s="29">
        <v>0.023</v>
      </c>
      <c r="O183" s="29">
        <f t="shared" si="8"/>
        <v>0.0375</v>
      </c>
      <c r="P183">
        <f t="shared" si="7"/>
        <v>7.225634416372048</v>
      </c>
      <c r="Q183">
        <f t="shared" si="6"/>
        <v>375</v>
      </c>
    </row>
    <row r="184" spans="10:17" ht="13.5">
      <c r="J184" s="29">
        <v>182</v>
      </c>
      <c r="K184" s="31">
        <v>40465.56815972222</v>
      </c>
      <c r="L184" s="29">
        <v>57.25</v>
      </c>
      <c r="M184" s="29">
        <v>0.053</v>
      </c>
      <c r="N184" s="29">
        <v>0.0235</v>
      </c>
      <c r="O184" s="29">
        <f t="shared" si="8"/>
        <v>0.03825</v>
      </c>
      <c r="P184">
        <f t="shared" si="7"/>
        <v>7.289296393608806</v>
      </c>
      <c r="Q184">
        <f t="shared" si="6"/>
        <v>382.5</v>
      </c>
    </row>
    <row r="185" spans="10:17" ht="13.5">
      <c r="J185" s="29">
        <v>183</v>
      </c>
      <c r="K185" s="31">
        <v>40465.5681712963</v>
      </c>
      <c r="L185" s="29">
        <v>57.875</v>
      </c>
      <c r="M185" s="29">
        <v>0.0535</v>
      </c>
      <c r="N185" s="29">
        <v>0.024</v>
      </c>
      <c r="O185" s="29">
        <f t="shared" si="8"/>
        <v>0.03875</v>
      </c>
      <c r="P185">
        <f t="shared" si="7"/>
        <v>7.368873865154754</v>
      </c>
      <c r="Q185">
        <f t="shared" si="6"/>
        <v>387.5</v>
      </c>
    </row>
    <row r="186" spans="10:17" ht="13.5">
      <c r="J186" s="29">
        <v>184</v>
      </c>
      <c r="K186" s="31">
        <v>40465.56818287037</v>
      </c>
      <c r="L186" s="29">
        <v>58.375</v>
      </c>
      <c r="M186" s="29">
        <v>0.0545</v>
      </c>
      <c r="N186" s="29">
        <v>0.0245</v>
      </c>
      <c r="O186" s="29">
        <f t="shared" si="8"/>
        <v>0.0395</v>
      </c>
      <c r="P186">
        <f t="shared" si="7"/>
        <v>7.432535842391513</v>
      </c>
      <c r="Q186">
        <f t="shared" si="6"/>
        <v>395</v>
      </c>
    </row>
    <row r="187" spans="10:17" ht="13.5">
      <c r="J187" s="29">
        <v>185</v>
      </c>
      <c r="K187" s="31">
        <v>40465.568194444444</v>
      </c>
      <c r="L187" s="29">
        <v>58.875</v>
      </c>
      <c r="M187" s="29">
        <v>0.0555</v>
      </c>
      <c r="N187" s="29">
        <v>0.025</v>
      </c>
      <c r="O187" s="29">
        <f t="shared" si="8"/>
        <v>0.04025</v>
      </c>
      <c r="P187">
        <f t="shared" si="7"/>
        <v>7.496197819628271</v>
      </c>
      <c r="Q187">
        <f t="shared" si="6"/>
        <v>402.5</v>
      </c>
    </row>
    <row r="188" spans="10:17" ht="13.5">
      <c r="J188" s="29">
        <v>186</v>
      </c>
      <c r="K188" s="31">
        <v>40465.56820601852</v>
      </c>
      <c r="L188" s="29">
        <v>59.875</v>
      </c>
      <c r="M188" s="29">
        <v>0.0565</v>
      </c>
      <c r="N188" s="29">
        <v>0.0255</v>
      </c>
      <c r="O188" s="29">
        <f t="shared" si="8"/>
        <v>0.041</v>
      </c>
      <c r="P188">
        <f t="shared" si="7"/>
        <v>7.623521774101786</v>
      </c>
      <c r="Q188">
        <f t="shared" si="6"/>
        <v>410</v>
      </c>
    </row>
    <row r="189" spans="10:17" ht="13.5">
      <c r="J189" s="29">
        <v>187</v>
      </c>
      <c r="K189" s="31">
        <v>40465.56821759259</v>
      </c>
      <c r="L189" s="29">
        <v>60.5</v>
      </c>
      <c r="M189" s="29">
        <v>0.0575</v>
      </c>
      <c r="N189" s="29">
        <v>0.026</v>
      </c>
      <c r="O189" s="29">
        <f t="shared" si="8"/>
        <v>0.04175</v>
      </c>
      <c r="P189">
        <f t="shared" si="7"/>
        <v>7.703099245647734</v>
      </c>
      <c r="Q189">
        <f t="shared" si="6"/>
        <v>417.5</v>
      </c>
    </row>
    <row r="190" spans="10:17" ht="13.5">
      <c r="J190" s="29">
        <v>188</v>
      </c>
      <c r="K190" s="31">
        <v>40465.568240740744</v>
      </c>
      <c r="L190" s="29">
        <v>61.625</v>
      </c>
      <c r="M190" s="29">
        <v>0.059</v>
      </c>
      <c r="N190" s="29">
        <v>0.0275</v>
      </c>
      <c r="O190" s="29">
        <f t="shared" si="8"/>
        <v>0.04325</v>
      </c>
      <c r="P190">
        <f t="shared" si="7"/>
        <v>7.84633869443044</v>
      </c>
      <c r="Q190">
        <f t="shared" si="6"/>
        <v>432.49999999999994</v>
      </c>
    </row>
    <row r="191" spans="10:17" ht="13.5">
      <c r="J191" s="29">
        <v>189</v>
      </c>
      <c r="K191" s="31">
        <v>40465.56825231481</v>
      </c>
      <c r="L191" s="29">
        <v>62.625</v>
      </c>
      <c r="M191" s="29">
        <v>0.0605</v>
      </c>
      <c r="N191" s="29">
        <v>0.0285</v>
      </c>
      <c r="O191" s="29">
        <f t="shared" si="8"/>
        <v>0.0445</v>
      </c>
      <c r="P191">
        <f t="shared" si="7"/>
        <v>7.973662648903957</v>
      </c>
      <c r="Q191">
        <f aca="true" t="shared" si="9" ref="Q191:Q204">O191/100*10^6</f>
        <v>445</v>
      </c>
    </row>
    <row r="192" spans="10:17" ht="13.5">
      <c r="J192" s="29">
        <v>190</v>
      </c>
      <c r="K192" s="31">
        <v>40465.56826388889</v>
      </c>
      <c r="L192" s="29">
        <v>63.25</v>
      </c>
      <c r="M192" s="29">
        <v>0.0615</v>
      </c>
      <c r="N192" s="29">
        <v>0.029</v>
      </c>
      <c r="O192" s="29">
        <f t="shared" si="8"/>
        <v>0.04525</v>
      </c>
      <c r="P192">
        <f aca="true" t="shared" si="10" ref="P192:P204">L192*1000/50/50/PI()</f>
        <v>8.053240120449905</v>
      </c>
      <c r="Q192">
        <f t="shared" si="9"/>
        <v>452.5</v>
      </c>
    </row>
    <row r="193" spans="10:17" ht="13.5">
      <c r="J193" s="29">
        <v>191</v>
      </c>
      <c r="K193" s="31">
        <v>40465.56827546296</v>
      </c>
      <c r="L193" s="29">
        <v>64.125</v>
      </c>
      <c r="M193" s="29">
        <v>0.063</v>
      </c>
      <c r="N193" s="29">
        <v>0.03</v>
      </c>
      <c r="O193" s="29">
        <f t="shared" si="8"/>
        <v>0.0465</v>
      </c>
      <c r="P193">
        <f t="shared" si="10"/>
        <v>8.16464858061423</v>
      </c>
      <c r="Q193">
        <f t="shared" si="9"/>
        <v>465</v>
      </c>
    </row>
    <row r="194" spans="10:17" ht="13.5">
      <c r="J194" s="29">
        <v>192</v>
      </c>
      <c r="K194" s="31">
        <v>40465.56828703704</v>
      </c>
      <c r="L194" s="29">
        <v>65</v>
      </c>
      <c r="M194" s="29">
        <v>0.064</v>
      </c>
      <c r="N194" s="29">
        <v>0.031</v>
      </c>
      <c r="O194" s="29">
        <f t="shared" si="8"/>
        <v>0.0475</v>
      </c>
      <c r="P194">
        <f t="shared" si="10"/>
        <v>8.276057040778557</v>
      </c>
      <c r="Q194">
        <f t="shared" si="9"/>
        <v>475</v>
      </c>
    </row>
    <row r="195" spans="10:17" ht="13.5">
      <c r="J195" s="29">
        <v>193</v>
      </c>
      <c r="K195" s="31">
        <v>40465.56829861111</v>
      </c>
      <c r="L195" s="29">
        <v>65.875</v>
      </c>
      <c r="M195" s="29">
        <v>0.066</v>
      </c>
      <c r="N195" s="29">
        <v>0.0325</v>
      </c>
      <c r="O195" s="29">
        <f t="shared" si="8"/>
        <v>0.04925</v>
      </c>
      <c r="P195">
        <f t="shared" si="10"/>
        <v>8.387465500942884</v>
      </c>
      <c r="Q195">
        <f t="shared" si="9"/>
        <v>492.5</v>
      </c>
    </row>
    <row r="196" spans="10:17" ht="13.5">
      <c r="J196" s="29">
        <v>194</v>
      </c>
      <c r="K196" s="31">
        <v>40465.56831018518</v>
      </c>
      <c r="L196" s="29">
        <v>66.5</v>
      </c>
      <c r="M196" s="29">
        <v>0.067</v>
      </c>
      <c r="N196" s="29">
        <v>0.0335</v>
      </c>
      <c r="O196" s="29">
        <f aca="true" t="shared" si="11" ref="O196:O248">(M196+N196)/2</f>
        <v>0.05025</v>
      </c>
      <c r="P196">
        <f t="shared" si="10"/>
        <v>8.467042972488832</v>
      </c>
      <c r="Q196">
        <f t="shared" si="9"/>
        <v>502.5</v>
      </c>
    </row>
    <row r="197" spans="10:17" ht="13.5">
      <c r="J197" s="29">
        <v>195</v>
      </c>
      <c r="K197" s="31">
        <v>40465.56832175926</v>
      </c>
      <c r="L197" s="29">
        <v>67.25</v>
      </c>
      <c r="M197" s="29">
        <v>0.0685</v>
      </c>
      <c r="N197" s="29">
        <v>0.0345</v>
      </c>
      <c r="O197" s="29">
        <f t="shared" si="11"/>
        <v>0.051500000000000004</v>
      </c>
      <c r="P197">
        <f t="shared" si="10"/>
        <v>8.562535938343968</v>
      </c>
      <c r="Q197">
        <f t="shared" si="9"/>
        <v>515</v>
      </c>
    </row>
    <row r="198" spans="10:17" ht="13.5">
      <c r="J198" s="29">
        <v>196</v>
      </c>
      <c r="K198" s="31">
        <v>40465.568333333336</v>
      </c>
      <c r="L198" s="29">
        <v>67.875</v>
      </c>
      <c r="M198" s="29">
        <v>0.0695</v>
      </c>
      <c r="N198" s="29">
        <v>0.0355</v>
      </c>
      <c r="O198" s="29">
        <f t="shared" si="11"/>
        <v>0.052500000000000005</v>
      </c>
      <c r="P198">
        <f t="shared" si="10"/>
        <v>8.642113409889916</v>
      </c>
      <c r="Q198">
        <f t="shared" si="9"/>
        <v>525.0000000000001</v>
      </c>
    </row>
    <row r="199" spans="10:17" ht="13.5">
      <c r="J199" s="29">
        <v>197</v>
      </c>
      <c r="K199" s="31">
        <v>40465.568344907406</v>
      </c>
      <c r="L199" s="29">
        <v>68.625</v>
      </c>
      <c r="M199" s="29">
        <v>0.0715</v>
      </c>
      <c r="N199" s="29">
        <v>0.037</v>
      </c>
      <c r="O199" s="29">
        <f t="shared" si="11"/>
        <v>0.05424999999999999</v>
      </c>
      <c r="P199">
        <f t="shared" si="10"/>
        <v>8.737606375745054</v>
      </c>
      <c r="Q199">
        <f t="shared" si="9"/>
        <v>542.4999999999999</v>
      </c>
    </row>
    <row r="200" spans="10:17" ht="13.5">
      <c r="J200" s="29">
        <v>198</v>
      </c>
      <c r="K200" s="31">
        <v>40465.56835648148</v>
      </c>
      <c r="L200" s="29">
        <v>69.625</v>
      </c>
      <c r="M200" s="29">
        <v>0.073</v>
      </c>
      <c r="N200" s="29">
        <v>0.038</v>
      </c>
      <c r="O200" s="29">
        <f t="shared" si="11"/>
        <v>0.055499999999999994</v>
      </c>
      <c r="P200">
        <f t="shared" si="10"/>
        <v>8.864930330218572</v>
      </c>
      <c r="Q200">
        <f t="shared" si="9"/>
        <v>554.9999999999999</v>
      </c>
    </row>
    <row r="201" spans="10:17" ht="13.5">
      <c r="J201" s="29">
        <v>199</v>
      </c>
      <c r="K201" s="31">
        <v>40465.56836805555</v>
      </c>
      <c r="L201" s="29">
        <v>70.125</v>
      </c>
      <c r="M201" s="29">
        <v>0.074</v>
      </c>
      <c r="N201" s="29">
        <v>0.0395</v>
      </c>
      <c r="O201" s="29">
        <f t="shared" si="11"/>
        <v>0.056749999999999995</v>
      </c>
      <c r="P201">
        <f t="shared" si="10"/>
        <v>8.928592307455329</v>
      </c>
      <c r="Q201">
        <f t="shared" si="9"/>
        <v>567.5</v>
      </c>
    </row>
    <row r="202" spans="10:17" ht="13.5">
      <c r="J202" s="29">
        <v>200</v>
      </c>
      <c r="K202" s="31">
        <v>40465.56837962963</v>
      </c>
      <c r="L202" s="29">
        <v>70.875</v>
      </c>
      <c r="M202" s="29">
        <v>0.076</v>
      </c>
      <c r="N202" s="29">
        <v>0.0405</v>
      </c>
      <c r="O202" s="29">
        <f t="shared" si="11"/>
        <v>0.058249999999999996</v>
      </c>
      <c r="P202">
        <f t="shared" si="10"/>
        <v>9.024085273310467</v>
      </c>
      <c r="Q202">
        <f t="shared" si="9"/>
        <v>582.5</v>
      </c>
    </row>
    <row r="203" spans="10:17" ht="13.5">
      <c r="J203" s="29">
        <v>201</v>
      </c>
      <c r="K203" s="31">
        <v>40465.568402777775</v>
      </c>
      <c r="L203" s="29">
        <v>71.625</v>
      </c>
      <c r="M203" s="29">
        <v>0.0775</v>
      </c>
      <c r="N203" s="29">
        <v>0.042</v>
      </c>
      <c r="O203" s="29">
        <f t="shared" si="11"/>
        <v>0.05975</v>
      </c>
      <c r="P203">
        <f t="shared" si="10"/>
        <v>9.119578239165604</v>
      </c>
      <c r="Q203">
        <f t="shared" si="9"/>
        <v>597.4999999999999</v>
      </c>
    </row>
    <row r="204" spans="10:17" ht="13.5">
      <c r="J204" s="29">
        <v>202</v>
      </c>
      <c r="K204" s="31">
        <v>40465.568402777775</v>
      </c>
      <c r="L204" s="29">
        <v>72.125</v>
      </c>
      <c r="M204" s="29">
        <v>0.079</v>
      </c>
      <c r="N204" s="29">
        <v>0.043</v>
      </c>
      <c r="O204" s="29">
        <f t="shared" si="11"/>
        <v>0.061</v>
      </c>
      <c r="P204">
        <f t="shared" si="10"/>
        <v>9.183240216402362</v>
      </c>
      <c r="Q204">
        <f t="shared" si="9"/>
        <v>610</v>
      </c>
    </row>
    <row r="205" spans="10:17" ht="13.5">
      <c r="J205" s="29">
        <v>203</v>
      </c>
      <c r="K205" s="31">
        <v>40465.56842592593</v>
      </c>
      <c r="L205" s="29">
        <v>72.875</v>
      </c>
      <c r="M205" s="29">
        <v>0.081</v>
      </c>
      <c r="N205" s="29">
        <v>0.0445</v>
      </c>
      <c r="O205" s="29">
        <f t="shared" si="11"/>
        <v>0.06275</v>
      </c>
      <c r="P205">
        <f aca="true" t="shared" si="12" ref="P205:P248">L205*1000/50/50/PI()</f>
        <v>9.278733182257499</v>
      </c>
      <c r="Q205">
        <f aca="true" t="shared" si="13" ref="Q205:Q248">O205/100*10^6</f>
        <v>627.5</v>
      </c>
    </row>
    <row r="206" spans="10:17" ht="13.5">
      <c r="J206" s="29">
        <v>204</v>
      </c>
      <c r="K206" s="31">
        <v>40465.5684375</v>
      </c>
      <c r="L206" s="29">
        <v>73.625</v>
      </c>
      <c r="M206" s="29">
        <v>0.0825</v>
      </c>
      <c r="N206" s="29">
        <v>0.046</v>
      </c>
      <c r="O206" s="29">
        <f t="shared" si="11"/>
        <v>0.06425</v>
      </c>
      <c r="P206">
        <f t="shared" si="12"/>
        <v>9.374226148112635</v>
      </c>
      <c r="Q206">
        <f t="shared" si="13"/>
        <v>642.5000000000001</v>
      </c>
    </row>
    <row r="207" spans="10:17" ht="13.5">
      <c r="J207" s="29">
        <v>205</v>
      </c>
      <c r="K207" s="31">
        <v>40465.568449074075</v>
      </c>
      <c r="L207" s="29">
        <v>74.125</v>
      </c>
      <c r="M207" s="29">
        <v>0.0835</v>
      </c>
      <c r="N207" s="29">
        <v>0.0475</v>
      </c>
      <c r="O207" s="29">
        <f t="shared" si="11"/>
        <v>0.0655</v>
      </c>
      <c r="P207">
        <f t="shared" si="12"/>
        <v>9.437888125349394</v>
      </c>
      <c r="Q207">
        <f t="shared" si="13"/>
        <v>655</v>
      </c>
    </row>
    <row r="208" spans="10:17" ht="13.5">
      <c r="J208" s="29">
        <v>206</v>
      </c>
      <c r="K208" s="31">
        <v>40465.568460648145</v>
      </c>
      <c r="L208" s="29">
        <v>74.875</v>
      </c>
      <c r="M208" s="29">
        <v>0.0855</v>
      </c>
      <c r="N208" s="29">
        <v>0.049</v>
      </c>
      <c r="O208" s="29">
        <f t="shared" si="11"/>
        <v>0.06725</v>
      </c>
      <c r="P208">
        <f t="shared" si="12"/>
        <v>9.53338109120453</v>
      </c>
      <c r="Q208">
        <f t="shared" si="13"/>
        <v>672.5</v>
      </c>
    </row>
    <row r="209" spans="10:17" ht="13.5">
      <c r="J209" s="29">
        <v>207</v>
      </c>
      <c r="K209" s="31">
        <v>40465.56847222222</v>
      </c>
      <c r="L209" s="29">
        <v>75.5</v>
      </c>
      <c r="M209" s="29">
        <v>0.087</v>
      </c>
      <c r="N209" s="29">
        <v>0.051</v>
      </c>
      <c r="O209" s="29">
        <f t="shared" si="11"/>
        <v>0.06899999999999999</v>
      </c>
      <c r="P209">
        <f t="shared" si="12"/>
        <v>9.612958562750478</v>
      </c>
      <c r="Q209">
        <f t="shared" si="13"/>
        <v>690</v>
      </c>
    </row>
    <row r="210" spans="10:17" ht="13.5">
      <c r="J210" s="29">
        <v>208</v>
      </c>
      <c r="K210" s="31">
        <v>40465.5684837963</v>
      </c>
      <c r="L210" s="29">
        <v>76</v>
      </c>
      <c r="M210" s="29">
        <v>0.0885</v>
      </c>
      <c r="N210" s="29">
        <v>0.0525</v>
      </c>
      <c r="O210" s="29">
        <f t="shared" si="11"/>
        <v>0.0705</v>
      </c>
      <c r="P210">
        <f t="shared" si="12"/>
        <v>9.676620539987237</v>
      </c>
      <c r="Q210">
        <f t="shared" si="13"/>
        <v>704.9999999999999</v>
      </c>
    </row>
    <row r="211" spans="10:17" ht="13.5">
      <c r="J211" s="29">
        <v>209</v>
      </c>
      <c r="K211" s="31">
        <v>40465.56849537037</v>
      </c>
      <c r="L211" s="29">
        <v>76.625</v>
      </c>
      <c r="M211" s="29">
        <v>0.0905</v>
      </c>
      <c r="N211" s="29">
        <v>0.0545</v>
      </c>
      <c r="O211" s="29">
        <f t="shared" si="11"/>
        <v>0.0725</v>
      </c>
      <c r="P211">
        <f t="shared" si="12"/>
        <v>9.756198011533185</v>
      </c>
      <c r="Q211">
        <f t="shared" si="13"/>
        <v>725</v>
      </c>
    </row>
    <row r="212" spans="10:17" ht="13.5">
      <c r="J212" s="29">
        <v>210</v>
      </c>
      <c r="K212" s="31">
        <v>40465.568506944444</v>
      </c>
      <c r="L212" s="29">
        <v>77.25</v>
      </c>
      <c r="M212" s="29">
        <v>0.092</v>
      </c>
      <c r="N212" s="29">
        <v>0.056</v>
      </c>
      <c r="O212" s="29">
        <f t="shared" si="11"/>
        <v>0.074</v>
      </c>
      <c r="P212">
        <f t="shared" si="12"/>
        <v>9.835775483079132</v>
      </c>
      <c r="Q212">
        <f t="shared" si="13"/>
        <v>740</v>
      </c>
    </row>
    <row r="213" spans="10:17" ht="13.5">
      <c r="J213" s="29">
        <v>211</v>
      </c>
      <c r="K213" s="31">
        <v>40465.56851851852</v>
      </c>
      <c r="L213" s="29">
        <v>77.875</v>
      </c>
      <c r="M213" s="29">
        <v>0.0935</v>
      </c>
      <c r="N213" s="29">
        <v>0.0575</v>
      </c>
      <c r="O213" s="29">
        <f t="shared" si="11"/>
        <v>0.0755</v>
      </c>
      <c r="P213">
        <f t="shared" si="12"/>
        <v>9.91535295462508</v>
      </c>
      <c r="Q213">
        <f t="shared" si="13"/>
        <v>755</v>
      </c>
    </row>
    <row r="214" spans="10:17" ht="13.5">
      <c r="J214" s="29">
        <v>212</v>
      </c>
      <c r="K214" s="31">
        <v>40465.56853009259</v>
      </c>
      <c r="L214" s="29">
        <v>78.375</v>
      </c>
      <c r="M214" s="29">
        <v>0.0955</v>
      </c>
      <c r="N214" s="29">
        <v>0.0595</v>
      </c>
      <c r="O214" s="29">
        <f t="shared" si="11"/>
        <v>0.0775</v>
      </c>
      <c r="P214">
        <f t="shared" si="12"/>
        <v>9.979014931861839</v>
      </c>
      <c r="Q214">
        <f t="shared" si="13"/>
        <v>775</v>
      </c>
    </row>
    <row r="215" spans="10:17" ht="13.5">
      <c r="J215" s="29">
        <v>213</v>
      </c>
      <c r="K215" s="31">
        <v>40465.56854166667</v>
      </c>
      <c r="L215" s="29">
        <v>79</v>
      </c>
      <c r="M215" s="29">
        <v>0.0975</v>
      </c>
      <c r="N215" s="29">
        <v>0.062</v>
      </c>
      <c r="O215" s="29">
        <f t="shared" si="11"/>
        <v>0.07975</v>
      </c>
      <c r="P215">
        <f t="shared" si="12"/>
        <v>10.058592403407786</v>
      </c>
      <c r="Q215">
        <f t="shared" si="13"/>
        <v>797.5</v>
      </c>
    </row>
    <row r="216" spans="10:17" ht="13.5">
      <c r="J216" s="29">
        <v>214</v>
      </c>
      <c r="K216" s="31">
        <v>40465.568553240744</v>
      </c>
      <c r="L216" s="29">
        <v>79.375</v>
      </c>
      <c r="M216" s="29">
        <v>0.099</v>
      </c>
      <c r="N216" s="29">
        <v>0.0635</v>
      </c>
      <c r="O216" s="29">
        <f t="shared" si="11"/>
        <v>0.08125</v>
      </c>
      <c r="P216">
        <f t="shared" si="12"/>
        <v>10.106338886335354</v>
      </c>
      <c r="Q216">
        <f t="shared" si="13"/>
        <v>812.5000000000001</v>
      </c>
    </row>
    <row r="217" spans="10:17" ht="13.5">
      <c r="J217" s="29">
        <v>215</v>
      </c>
      <c r="K217" s="31">
        <v>40465.568564814814</v>
      </c>
      <c r="L217" s="29">
        <v>80</v>
      </c>
      <c r="M217" s="29">
        <v>0.1005</v>
      </c>
      <c r="N217" s="29">
        <v>0.0655</v>
      </c>
      <c r="O217" s="29">
        <f t="shared" si="11"/>
        <v>0.083</v>
      </c>
      <c r="P217">
        <f t="shared" si="12"/>
        <v>10.185916357881302</v>
      </c>
      <c r="Q217">
        <f t="shared" si="13"/>
        <v>830</v>
      </c>
    </row>
    <row r="218" spans="10:17" ht="13.5">
      <c r="J218" s="29">
        <v>216</v>
      </c>
      <c r="K218" s="31">
        <v>40465.56857638889</v>
      </c>
      <c r="L218" s="29">
        <v>80.375</v>
      </c>
      <c r="M218" s="29">
        <v>0.102</v>
      </c>
      <c r="N218" s="29">
        <v>0.068</v>
      </c>
      <c r="O218" s="29">
        <f t="shared" si="11"/>
        <v>0.08499999999999999</v>
      </c>
      <c r="P218">
        <f t="shared" si="12"/>
        <v>10.23366284080887</v>
      </c>
      <c r="Q218">
        <f t="shared" si="13"/>
        <v>850</v>
      </c>
    </row>
    <row r="219" spans="10:17" ht="13.5">
      <c r="J219" s="29">
        <v>217</v>
      </c>
      <c r="K219" s="31">
        <v>40465.56858796296</v>
      </c>
      <c r="L219" s="29">
        <v>80.875</v>
      </c>
      <c r="M219" s="29">
        <v>0.1045</v>
      </c>
      <c r="N219" s="29">
        <v>0.07</v>
      </c>
      <c r="O219" s="29">
        <f t="shared" si="11"/>
        <v>0.08725</v>
      </c>
      <c r="P219">
        <f t="shared" si="12"/>
        <v>10.29732481804563</v>
      </c>
      <c r="Q219">
        <f t="shared" si="13"/>
        <v>872.4999999999999</v>
      </c>
    </row>
    <row r="220" spans="10:17" ht="13.5">
      <c r="J220" s="29">
        <v>218</v>
      </c>
      <c r="K220" s="31">
        <v>40465.56859953704</v>
      </c>
      <c r="L220" s="29">
        <v>81.375</v>
      </c>
      <c r="M220" s="29">
        <v>0.106</v>
      </c>
      <c r="N220" s="29">
        <v>0.0725</v>
      </c>
      <c r="O220" s="29">
        <f t="shared" si="11"/>
        <v>0.08925</v>
      </c>
      <c r="P220">
        <f t="shared" si="12"/>
        <v>10.360986795282386</v>
      </c>
      <c r="Q220">
        <f t="shared" si="13"/>
        <v>892.5</v>
      </c>
    </row>
    <row r="221" spans="10:17" ht="13.5">
      <c r="J221" s="29">
        <v>219</v>
      </c>
      <c r="K221" s="31">
        <v>40465.56861111111</v>
      </c>
      <c r="L221" s="29">
        <v>81.875</v>
      </c>
      <c r="M221" s="29">
        <v>0.108</v>
      </c>
      <c r="N221" s="29">
        <v>0.075</v>
      </c>
      <c r="O221" s="29">
        <f t="shared" si="11"/>
        <v>0.0915</v>
      </c>
      <c r="P221">
        <f t="shared" si="12"/>
        <v>10.424648772519145</v>
      </c>
      <c r="Q221">
        <f t="shared" si="13"/>
        <v>915</v>
      </c>
    </row>
    <row r="222" spans="10:17" ht="13.5">
      <c r="J222" s="29">
        <v>220</v>
      </c>
      <c r="K222" s="31">
        <v>40465.56862268518</v>
      </c>
      <c r="L222" s="29">
        <v>82.25</v>
      </c>
      <c r="M222" s="29">
        <v>0.11</v>
      </c>
      <c r="N222" s="29">
        <v>0.0775</v>
      </c>
      <c r="O222" s="29">
        <f t="shared" si="11"/>
        <v>0.09375</v>
      </c>
      <c r="P222">
        <f t="shared" si="12"/>
        <v>10.472395255446713</v>
      </c>
      <c r="Q222">
        <f t="shared" si="13"/>
        <v>937.5</v>
      </c>
    </row>
    <row r="223" spans="10:17" ht="13.5">
      <c r="J223" s="29">
        <v>221</v>
      </c>
      <c r="K223" s="31">
        <v>40465.56864583334</v>
      </c>
      <c r="L223" s="29">
        <v>82.75</v>
      </c>
      <c r="M223" s="29">
        <v>0.1115</v>
      </c>
      <c r="N223" s="29">
        <v>0.08</v>
      </c>
      <c r="O223" s="29">
        <f t="shared" si="11"/>
        <v>0.09575</v>
      </c>
      <c r="P223">
        <f t="shared" si="12"/>
        <v>10.536057232683472</v>
      </c>
      <c r="Q223">
        <f t="shared" si="13"/>
        <v>957.5</v>
      </c>
    </row>
    <row r="224" spans="10:17" ht="13.5">
      <c r="J224" s="29">
        <v>222</v>
      </c>
      <c r="K224" s="31">
        <v>40465.56864583334</v>
      </c>
      <c r="L224" s="29">
        <v>83.125</v>
      </c>
      <c r="M224" s="29">
        <v>0.1135</v>
      </c>
      <c r="N224" s="29">
        <v>0.082</v>
      </c>
      <c r="O224" s="29">
        <f t="shared" si="11"/>
        <v>0.09775</v>
      </c>
      <c r="P224">
        <f t="shared" si="12"/>
        <v>10.58380371561104</v>
      </c>
      <c r="Q224">
        <f t="shared" si="13"/>
        <v>977.5000000000001</v>
      </c>
    </row>
    <row r="225" spans="10:17" ht="13.5">
      <c r="J225" s="29">
        <v>223</v>
      </c>
      <c r="K225" s="31">
        <v>40465.56866898148</v>
      </c>
      <c r="L225" s="29">
        <v>83.5</v>
      </c>
      <c r="M225" s="29">
        <v>0.115</v>
      </c>
      <c r="N225" s="29">
        <v>0.085</v>
      </c>
      <c r="O225" s="29">
        <f t="shared" si="11"/>
        <v>0.1</v>
      </c>
      <c r="P225">
        <f t="shared" si="12"/>
        <v>10.631550198538608</v>
      </c>
      <c r="Q225">
        <f t="shared" si="13"/>
        <v>1000</v>
      </c>
    </row>
    <row r="226" spans="10:17" ht="13.5">
      <c r="J226" s="29">
        <v>224</v>
      </c>
      <c r="K226" s="31">
        <v>40465.56868055555</v>
      </c>
      <c r="L226" s="29">
        <v>84</v>
      </c>
      <c r="M226" s="29">
        <v>0.117</v>
      </c>
      <c r="N226" s="29">
        <v>0.088</v>
      </c>
      <c r="O226" s="29">
        <f t="shared" si="11"/>
        <v>0.10250000000000001</v>
      </c>
      <c r="P226">
        <f t="shared" si="12"/>
        <v>10.695212175775367</v>
      </c>
      <c r="Q226">
        <f t="shared" si="13"/>
        <v>1025</v>
      </c>
    </row>
    <row r="227" spans="10:17" ht="13.5">
      <c r="J227" s="29">
        <v>225</v>
      </c>
      <c r="K227" s="31">
        <v>40465.56869212963</v>
      </c>
      <c r="L227" s="29">
        <v>84.25</v>
      </c>
      <c r="M227" s="29">
        <v>0.1185</v>
      </c>
      <c r="N227" s="29">
        <v>0.09</v>
      </c>
      <c r="O227" s="29">
        <f t="shared" si="11"/>
        <v>0.10425</v>
      </c>
      <c r="P227">
        <f t="shared" si="12"/>
        <v>10.727043164393747</v>
      </c>
      <c r="Q227">
        <f t="shared" si="13"/>
        <v>1042.5</v>
      </c>
    </row>
    <row r="228" spans="10:17" ht="13.5">
      <c r="J228" s="29">
        <v>226</v>
      </c>
      <c r="K228" s="31">
        <v>40465.568703703706</v>
      </c>
      <c r="L228" s="29">
        <v>84.75</v>
      </c>
      <c r="M228" s="29">
        <v>0.121</v>
      </c>
      <c r="N228" s="29">
        <v>0.0935</v>
      </c>
      <c r="O228" s="29">
        <f t="shared" si="11"/>
        <v>0.10725</v>
      </c>
      <c r="P228">
        <f t="shared" si="12"/>
        <v>10.790705141630504</v>
      </c>
      <c r="Q228">
        <f t="shared" si="13"/>
        <v>1072.4999999999998</v>
      </c>
    </row>
    <row r="229" spans="10:17" ht="13.5">
      <c r="J229" s="29">
        <v>227</v>
      </c>
      <c r="K229" s="31">
        <v>40465.568715277775</v>
      </c>
      <c r="L229" s="29">
        <v>85.25</v>
      </c>
      <c r="M229" s="29">
        <v>0.1225</v>
      </c>
      <c r="N229" s="29">
        <v>0.0965</v>
      </c>
      <c r="O229" s="29">
        <f t="shared" si="11"/>
        <v>0.1095</v>
      </c>
      <c r="P229">
        <f t="shared" si="12"/>
        <v>10.854367118867263</v>
      </c>
      <c r="Q229">
        <f t="shared" si="13"/>
        <v>1095</v>
      </c>
    </row>
    <row r="230" spans="10:17" ht="13.5">
      <c r="J230" s="29">
        <v>228</v>
      </c>
      <c r="K230" s="31">
        <v>40465.56872685185</v>
      </c>
      <c r="L230" s="29">
        <v>85.5</v>
      </c>
      <c r="M230" s="29">
        <v>0.1245</v>
      </c>
      <c r="N230" s="29">
        <v>0.099</v>
      </c>
      <c r="O230" s="29">
        <f t="shared" si="11"/>
        <v>0.11175</v>
      </c>
      <c r="P230">
        <f t="shared" si="12"/>
        <v>10.886198107485642</v>
      </c>
      <c r="Q230">
        <f t="shared" si="13"/>
        <v>1117.5</v>
      </c>
    </row>
    <row r="231" spans="10:17" ht="13.5">
      <c r="J231" s="29">
        <v>229</v>
      </c>
      <c r="K231" s="31">
        <v>40465.56873842593</v>
      </c>
      <c r="L231" s="29">
        <v>85.75</v>
      </c>
      <c r="M231" s="29">
        <v>0.1265</v>
      </c>
      <c r="N231" s="29">
        <v>0.102</v>
      </c>
      <c r="O231" s="29">
        <f t="shared" si="11"/>
        <v>0.11424999999999999</v>
      </c>
      <c r="P231">
        <f t="shared" si="12"/>
        <v>10.91802909610402</v>
      </c>
      <c r="Q231">
        <f t="shared" si="13"/>
        <v>1142.4999999999998</v>
      </c>
    </row>
    <row r="232" spans="10:17" ht="13.5">
      <c r="J232" s="29">
        <v>230</v>
      </c>
      <c r="K232" s="31">
        <v>40465.56875</v>
      </c>
      <c r="L232" s="29">
        <v>86.125</v>
      </c>
      <c r="M232" s="29">
        <v>0.128</v>
      </c>
      <c r="N232" s="29">
        <v>0.1055</v>
      </c>
      <c r="O232" s="29">
        <f t="shared" si="11"/>
        <v>0.11674999999999999</v>
      </c>
      <c r="P232">
        <f t="shared" si="12"/>
        <v>10.96577557903159</v>
      </c>
      <c r="Q232">
        <f t="shared" si="13"/>
        <v>1167.5</v>
      </c>
    </row>
    <row r="233" spans="10:17" ht="13.5">
      <c r="J233" s="29">
        <v>231</v>
      </c>
      <c r="K233" s="31">
        <v>40465.568761574075</v>
      </c>
      <c r="L233" s="29">
        <v>86.375</v>
      </c>
      <c r="M233" s="29">
        <v>0.1295</v>
      </c>
      <c r="N233" s="29">
        <v>0.108</v>
      </c>
      <c r="O233" s="29">
        <f t="shared" si="11"/>
        <v>0.11875</v>
      </c>
      <c r="P233">
        <f t="shared" si="12"/>
        <v>10.997606567649967</v>
      </c>
      <c r="Q233">
        <f t="shared" si="13"/>
        <v>1187.5</v>
      </c>
    </row>
    <row r="234" spans="10:17" ht="13.5">
      <c r="J234" s="29">
        <v>232</v>
      </c>
      <c r="K234" s="31">
        <v>40465.568773148145</v>
      </c>
      <c r="L234" s="29">
        <v>86.625</v>
      </c>
      <c r="M234" s="29">
        <v>0.132</v>
      </c>
      <c r="N234" s="29">
        <v>0.1115</v>
      </c>
      <c r="O234" s="29">
        <f t="shared" si="11"/>
        <v>0.12175</v>
      </c>
      <c r="P234">
        <f t="shared" si="12"/>
        <v>11.029437556268347</v>
      </c>
      <c r="Q234">
        <f t="shared" si="13"/>
        <v>1217.5</v>
      </c>
    </row>
    <row r="235" spans="10:17" ht="13.5">
      <c r="J235" s="29">
        <v>233</v>
      </c>
      <c r="K235" s="31">
        <v>40465.56878472222</v>
      </c>
      <c r="L235" s="29">
        <v>87</v>
      </c>
      <c r="M235" s="29">
        <v>0.134</v>
      </c>
      <c r="N235" s="29">
        <v>0.115</v>
      </c>
      <c r="O235" s="29">
        <f t="shared" si="11"/>
        <v>0.1245</v>
      </c>
      <c r="P235">
        <f t="shared" si="12"/>
        <v>11.077184039195915</v>
      </c>
      <c r="Q235">
        <f t="shared" si="13"/>
        <v>1245</v>
      </c>
    </row>
    <row r="236" spans="10:17" ht="13.5">
      <c r="J236" s="29">
        <v>234</v>
      </c>
      <c r="K236" s="31">
        <v>40465.5687962963</v>
      </c>
      <c r="L236" s="29">
        <v>87.125</v>
      </c>
      <c r="M236" s="29">
        <v>0.136</v>
      </c>
      <c r="N236" s="29">
        <v>0.1185</v>
      </c>
      <c r="O236" s="29">
        <f t="shared" si="11"/>
        <v>0.12725</v>
      </c>
      <c r="P236">
        <f t="shared" si="12"/>
        <v>11.093099533505105</v>
      </c>
      <c r="Q236">
        <f t="shared" si="13"/>
        <v>1272.5</v>
      </c>
    </row>
    <row r="237" spans="10:17" ht="13.5">
      <c r="J237" s="29">
        <v>235</v>
      </c>
      <c r="K237" s="31">
        <v>40465.56880787037</v>
      </c>
      <c r="L237" s="29">
        <v>87.375</v>
      </c>
      <c r="M237" s="29">
        <v>0.138</v>
      </c>
      <c r="N237" s="29">
        <v>0.122</v>
      </c>
      <c r="O237" s="29">
        <f t="shared" si="11"/>
        <v>0.13</v>
      </c>
      <c r="P237">
        <f t="shared" si="12"/>
        <v>11.124930522123485</v>
      </c>
      <c r="Q237">
        <f t="shared" si="13"/>
        <v>1300</v>
      </c>
    </row>
    <row r="238" spans="10:17" ht="13.5">
      <c r="J238" s="29">
        <v>236</v>
      </c>
      <c r="K238" s="31">
        <v>40465.568819444445</v>
      </c>
      <c r="L238" s="29">
        <v>87.625</v>
      </c>
      <c r="M238" s="29">
        <v>0.1405</v>
      </c>
      <c r="N238" s="29">
        <v>0.1255</v>
      </c>
      <c r="O238" s="29">
        <f t="shared" si="11"/>
        <v>0.133</v>
      </c>
      <c r="P238">
        <f t="shared" si="12"/>
        <v>11.156761510741863</v>
      </c>
      <c r="Q238">
        <f t="shared" si="13"/>
        <v>1330</v>
      </c>
    </row>
    <row r="239" spans="10:17" ht="13.5">
      <c r="J239" s="29">
        <v>237</v>
      </c>
      <c r="K239" s="31">
        <v>40465.56883101852</v>
      </c>
      <c r="L239" s="29">
        <v>87.75</v>
      </c>
      <c r="M239" s="29">
        <v>0.142</v>
      </c>
      <c r="N239" s="29">
        <v>0.129</v>
      </c>
      <c r="O239" s="29">
        <f t="shared" si="11"/>
        <v>0.1355</v>
      </c>
      <c r="P239">
        <f t="shared" si="12"/>
        <v>11.172677005051053</v>
      </c>
      <c r="Q239">
        <f t="shared" si="13"/>
        <v>1355</v>
      </c>
    </row>
    <row r="240" spans="10:17" ht="13.5">
      <c r="J240" s="29">
        <v>238</v>
      </c>
      <c r="K240" s="31">
        <v>40465.56884259259</v>
      </c>
      <c r="L240" s="29">
        <v>87.875</v>
      </c>
      <c r="M240" s="29">
        <v>0.1445</v>
      </c>
      <c r="N240" s="29">
        <v>0.133</v>
      </c>
      <c r="O240" s="29">
        <f t="shared" si="11"/>
        <v>0.13874999999999998</v>
      </c>
      <c r="P240">
        <f t="shared" si="12"/>
        <v>11.188592499360242</v>
      </c>
      <c r="Q240">
        <f t="shared" si="13"/>
        <v>1387.4999999999998</v>
      </c>
    </row>
    <row r="241" spans="10:17" ht="13.5">
      <c r="J241" s="29">
        <v>239</v>
      </c>
      <c r="K241" s="31">
        <v>40465.56885416667</v>
      </c>
      <c r="L241" s="29">
        <v>88</v>
      </c>
      <c r="M241" s="29">
        <v>0.147</v>
      </c>
      <c r="N241" s="29">
        <v>0.138</v>
      </c>
      <c r="O241" s="29">
        <f t="shared" si="11"/>
        <v>0.14250000000000002</v>
      </c>
      <c r="P241">
        <f t="shared" si="12"/>
        <v>11.204507993669433</v>
      </c>
      <c r="Q241">
        <f t="shared" si="13"/>
        <v>1425</v>
      </c>
    </row>
    <row r="242" spans="10:17" ht="13.5">
      <c r="J242" s="29">
        <v>240</v>
      </c>
      <c r="K242" s="31">
        <v>40465.56886574074</v>
      </c>
      <c r="L242" s="29">
        <v>88.125</v>
      </c>
      <c r="M242" s="29">
        <v>0.1485</v>
      </c>
      <c r="N242" s="29">
        <v>0.1415</v>
      </c>
      <c r="O242" s="29">
        <f t="shared" si="11"/>
        <v>0.145</v>
      </c>
      <c r="P242">
        <f t="shared" si="12"/>
        <v>11.220423487978621</v>
      </c>
      <c r="Q242">
        <f t="shared" si="13"/>
        <v>1450</v>
      </c>
    </row>
    <row r="243" spans="10:17" ht="13.5">
      <c r="J243" s="29">
        <v>241</v>
      </c>
      <c r="K243" s="31">
        <v>40465.568877314814</v>
      </c>
      <c r="L243" s="29">
        <v>88.125</v>
      </c>
      <c r="M243" s="29">
        <v>0.151</v>
      </c>
      <c r="N243" s="29">
        <v>0.146</v>
      </c>
      <c r="O243" s="29">
        <f t="shared" si="11"/>
        <v>0.1485</v>
      </c>
      <c r="P243">
        <f t="shared" si="12"/>
        <v>11.220423487978621</v>
      </c>
      <c r="Q243">
        <f t="shared" si="13"/>
        <v>1485</v>
      </c>
    </row>
    <row r="244" spans="10:17" ht="13.5">
      <c r="J244" s="29">
        <v>242</v>
      </c>
      <c r="K244" s="31">
        <v>40465.56888888889</v>
      </c>
      <c r="L244" s="29">
        <v>88.25</v>
      </c>
      <c r="M244" s="29">
        <v>0.153</v>
      </c>
      <c r="N244" s="29">
        <v>0.1495</v>
      </c>
      <c r="O244" s="29">
        <f t="shared" si="11"/>
        <v>0.15125</v>
      </c>
      <c r="P244">
        <f t="shared" si="12"/>
        <v>11.23633898228781</v>
      </c>
      <c r="Q244">
        <f t="shared" si="13"/>
        <v>1512.5</v>
      </c>
    </row>
    <row r="245" spans="10:17" ht="13.5">
      <c r="J245" s="29">
        <v>243</v>
      </c>
      <c r="K245" s="31">
        <v>40465.56890046296</v>
      </c>
      <c r="L245" s="29">
        <v>88.25</v>
      </c>
      <c r="M245" s="29">
        <v>0.155</v>
      </c>
      <c r="N245" s="29">
        <v>0.154</v>
      </c>
      <c r="O245" s="29">
        <f t="shared" si="11"/>
        <v>0.1545</v>
      </c>
      <c r="P245">
        <f t="shared" si="12"/>
        <v>11.23633898228781</v>
      </c>
      <c r="Q245">
        <f t="shared" si="13"/>
        <v>1545</v>
      </c>
    </row>
    <row r="246" spans="10:17" ht="13.5">
      <c r="J246" s="29">
        <v>244</v>
      </c>
      <c r="K246" s="31">
        <v>40465.568923611114</v>
      </c>
      <c r="L246" s="29">
        <v>88.125</v>
      </c>
      <c r="M246" s="29">
        <v>0.1575</v>
      </c>
      <c r="N246" s="29">
        <v>0.1595</v>
      </c>
      <c r="O246" s="29">
        <f t="shared" si="11"/>
        <v>0.1585</v>
      </c>
      <c r="P246">
        <f t="shared" si="12"/>
        <v>11.220423487978621</v>
      </c>
      <c r="Q246">
        <f t="shared" si="13"/>
        <v>1585</v>
      </c>
    </row>
    <row r="247" spans="10:17" ht="13.5">
      <c r="J247" s="29">
        <v>245</v>
      </c>
      <c r="K247" s="31">
        <v>40465.568923611114</v>
      </c>
      <c r="L247" s="29">
        <v>88.125</v>
      </c>
      <c r="M247" s="29">
        <v>0.159</v>
      </c>
      <c r="N247" s="29">
        <v>0.1635</v>
      </c>
      <c r="O247" s="29">
        <f t="shared" si="11"/>
        <v>0.16125</v>
      </c>
      <c r="P247">
        <f t="shared" si="12"/>
        <v>11.220423487978621</v>
      </c>
      <c r="Q247">
        <f t="shared" si="13"/>
        <v>1612.5</v>
      </c>
    </row>
    <row r="248" spans="10:17" ht="13.5">
      <c r="J248" s="29">
        <v>246</v>
      </c>
      <c r="K248" s="31">
        <v>40465.56894675926</v>
      </c>
      <c r="L248" s="29">
        <v>88</v>
      </c>
      <c r="M248" s="29">
        <v>0.162</v>
      </c>
      <c r="N248" s="29">
        <v>0.17</v>
      </c>
      <c r="O248" s="29">
        <f t="shared" si="11"/>
        <v>0.166</v>
      </c>
      <c r="P248">
        <f t="shared" si="12"/>
        <v>11.204507993669433</v>
      </c>
      <c r="Q248">
        <f t="shared" si="13"/>
        <v>1660</v>
      </c>
    </row>
    <row r="249" spans="10:17" ht="13.5">
      <c r="J249" s="29">
        <v>447</v>
      </c>
      <c r="K249" s="31">
        <v>40465.571435185186</v>
      </c>
      <c r="L249" s="29">
        <v>83.375</v>
      </c>
      <c r="M249" s="29">
        <v>0.187</v>
      </c>
      <c r="N249" s="29">
        <v>0.2515</v>
      </c>
      <c r="O249" s="29">
        <f>(M249+N249)/2</f>
        <v>0.21925</v>
      </c>
      <c r="P249">
        <f aca="true" t="shared" si="14" ref="P249:P277">L249*1000/50/50/PI()</f>
        <v>10.61563470422942</v>
      </c>
      <c r="Q249">
        <f aca="true" t="shared" si="15" ref="Q249:Q277">O249/100*10^6</f>
        <v>2192.5</v>
      </c>
    </row>
    <row r="250" spans="10:17" ht="13.5">
      <c r="J250" s="29">
        <v>448</v>
      </c>
      <c r="K250" s="31">
        <v>40465.57144675926</v>
      </c>
      <c r="L250" s="29">
        <v>83.25</v>
      </c>
      <c r="M250" s="29">
        <v>0.187</v>
      </c>
      <c r="N250" s="29">
        <v>0.2545</v>
      </c>
      <c r="O250" s="29">
        <f>(M250+N250)/2</f>
        <v>0.22075</v>
      </c>
      <c r="P250">
        <f t="shared" si="14"/>
        <v>10.599719209920229</v>
      </c>
      <c r="Q250">
        <f t="shared" si="15"/>
        <v>2207.5</v>
      </c>
    </row>
    <row r="251" spans="10:17" ht="13.5">
      <c r="J251" s="29">
        <v>449</v>
      </c>
      <c r="K251" s="31">
        <v>40465.57145833333</v>
      </c>
      <c r="L251" s="29">
        <v>83.125</v>
      </c>
      <c r="M251" s="29">
        <v>0.1875</v>
      </c>
      <c r="N251" s="29">
        <v>0.258</v>
      </c>
      <c r="O251" s="29">
        <f>(M251+N251)/2</f>
        <v>0.22275</v>
      </c>
      <c r="P251">
        <f t="shared" si="14"/>
        <v>10.58380371561104</v>
      </c>
      <c r="Q251">
        <f t="shared" si="15"/>
        <v>2227.5</v>
      </c>
    </row>
    <row r="252" spans="10:17" ht="13.5">
      <c r="J252" s="29">
        <v>450</v>
      </c>
      <c r="K252" s="31">
        <v>40465.57146990741</v>
      </c>
      <c r="L252" s="29">
        <v>83</v>
      </c>
      <c r="M252" s="29">
        <v>0.188</v>
      </c>
      <c r="N252" s="29">
        <v>0.261</v>
      </c>
      <c r="O252" s="29">
        <f aca="true" t="shared" si="16" ref="O252:O315">(M252+N252)/2</f>
        <v>0.2245</v>
      </c>
      <c r="P252">
        <f t="shared" si="14"/>
        <v>10.567888221301851</v>
      </c>
      <c r="Q252">
        <f t="shared" si="15"/>
        <v>2245</v>
      </c>
    </row>
    <row r="253" spans="10:17" ht="13.5">
      <c r="J253" s="29">
        <v>451</v>
      </c>
      <c r="K253" s="31">
        <v>40465.57148148148</v>
      </c>
      <c r="L253" s="29">
        <v>82.75</v>
      </c>
      <c r="M253" s="29">
        <v>0.1885</v>
      </c>
      <c r="N253" s="29">
        <v>0.2645</v>
      </c>
      <c r="O253" s="29">
        <f t="shared" si="16"/>
        <v>0.2265</v>
      </c>
      <c r="P253">
        <f t="shared" si="14"/>
        <v>10.536057232683472</v>
      </c>
      <c r="Q253">
        <f t="shared" si="15"/>
        <v>2265</v>
      </c>
    </row>
    <row r="254" spans="10:17" ht="13.5">
      <c r="J254" s="29">
        <v>452</v>
      </c>
      <c r="K254" s="31">
        <v>40465.571493055555</v>
      </c>
      <c r="L254" s="29">
        <v>82.625</v>
      </c>
      <c r="M254" s="29">
        <v>0.189</v>
      </c>
      <c r="N254" s="29">
        <v>0.268</v>
      </c>
      <c r="O254" s="29">
        <f t="shared" si="16"/>
        <v>0.2285</v>
      </c>
      <c r="P254">
        <f t="shared" si="14"/>
        <v>10.520141738374281</v>
      </c>
      <c r="Q254">
        <f t="shared" si="15"/>
        <v>2285</v>
      </c>
    </row>
    <row r="255" spans="10:17" ht="13.5">
      <c r="J255" s="29">
        <v>453</v>
      </c>
      <c r="K255" s="31">
        <v>40465.57150462963</v>
      </c>
      <c r="L255" s="29">
        <v>82.375</v>
      </c>
      <c r="M255" s="29">
        <v>0.1895</v>
      </c>
      <c r="N255" s="29">
        <v>0.2715</v>
      </c>
      <c r="O255" s="29">
        <f t="shared" si="16"/>
        <v>0.2305</v>
      </c>
      <c r="P255">
        <f t="shared" si="14"/>
        <v>10.488310749755904</v>
      </c>
      <c r="Q255">
        <f t="shared" si="15"/>
        <v>2305</v>
      </c>
    </row>
    <row r="256" spans="10:17" ht="13.5">
      <c r="J256" s="29">
        <v>454</v>
      </c>
      <c r="K256" s="31">
        <v>40465.5715162037</v>
      </c>
      <c r="L256" s="29">
        <v>82.25</v>
      </c>
      <c r="M256" s="29">
        <v>0.19</v>
      </c>
      <c r="N256" s="29">
        <v>0.2745</v>
      </c>
      <c r="O256" s="29">
        <f t="shared" si="16"/>
        <v>0.23225</v>
      </c>
      <c r="P256">
        <f t="shared" si="14"/>
        <v>10.472395255446713</v>
      </c>
      <c r="Q256">
        <f t="shared" si="15"/>
        <v>2322.5</v>
      </c>
    </row>
    <row r="257" spans="10:17" ht="13.5">
      <c r="J257" s="29">
        <v>455</v>
      </c>
      <c r="K257" s="31">
        <v>40465.57152777778</v>
      </c>
      <c r="L257" s="29">
        <v>82</v>
      </c>
      <c r="M257" s="29">
        <v>0.1905</v>
      </c>
      <c r="N257" s="29">
        <v>0.2785</v>
      </c>
      <c r="O257" s="29">
        <f t="shared" si="16"/>
        <v>0.23450000000000001</v>
      </c>
      <c r="P257">
        <f t="shared" si="14"/>
        <v>10.440564266828334</v>
      </c>
      <c r="Q257">
        <f t="shared" si="15"/>
        <v>2345.0000000000005</v>
      </c>
    </row>
    <row r="258" spans="10:17" ht="13.5">
      <c r="J258" s="29">
        <v>456</v>
      </c>
      <c r="K258" s="31">
        <v>40465.571539351855</v>
      </c>
      <c r="L258" s="29">
        <v>81.75</v>
      </c>
      <c r="M258" s="29">
        <v>0.191</v>
      </c>
      <c r="N258" s="29">
        <v>0.282</v>
      </c>
      <c r="O258" s="29">
        <f t="shared" si="16"/>
        <v>0.2365</v>
      </c>
      <c r="P258">
        <f t="shared" si="14"/>
        <v>10.408733278209956</v>
      </c>
      <c r="Q258">
        <f t="shared" si="15"/>
        <v>2365</v>
      </c>
    </row>
    <row r="259" spans="10:17" ht="13.5">
      <c r="J259" s="29">
        <v>457</v>
      </c>
      <c r="K259" s="31">
        <v>40465.571550925924</v>
      </c>
      <c r="L259" s="29">
        <v>81.5</v>
      </c>
      <c r="M259" s="29">
        <v>0.1915</v>
      </c>
      <c r="N259" s="29">
        <v>0.2855</v>
      </c>
      <c r="O259" s="29">
        <f t="shared" si="16"/>
        <v>0.2385</v>
      </c>
      <c r="P259">
        <f t="shared" si="14"/>
        <v>10.376902289591577</v>
      </c>
      <c r="Q259">
        <f t="shared" si="15"/>
        <v>2385</v>
      </c>
    </row>
    <row r="260" spans="10:17" ht="13.5">
      <c r="J260" s="29">
        <v>458</v>
      </c>
      <c r="K260" s="31">
        <v>40465.5715625</v>
      </c>
      <c r="L260" s="29">
        <v>81.25</v>
      </c>
      <c r="M260" s="29">
        <v>0.1915</v>
      </c>
      <c r="N260" s="29">
        <v>0.2895</v>
      </c>
      <c r="O260" s="29">
        <f t="shared" si="16"/>
        <v>0.2405</v>
      </c>
      <c r="P260">
        <f t="shared" si="14"/>
        <v>10.345071300973197</v>
      </c>
      <c r="Q260">
        <f t="shared" si="15"/>
        <v>2405</v>
      </c>
    </row>
    <row r="261" spans="10:17" ht="13.5">
      <c r="J261" s="29">
        <v>459</v>
      </c>
      <c r="K261" s="31">
        <v>40465.57157407407</v>
      </c>
      <c r="L261" s="29">
        <v>81.125</v>
      </c>
      <c r="M261" s="29">
        <v>0.192</v>
      </c>
      <c r="N261" s="29">
        <v>0.292</v>
      </c>
      <c r="O261" s="29">
        <f t="shared" si="16"/>
        <v>0.242</v>
      </c>
      <c r="P261">
        <f t="shared" si="14"/>
        <v>10.329155806664009</v>
      </c>
      <c r="Q261">
        <f t="shared" si="15"/>
        <v>2420</v>
      </c>
    </row>
    <row r="262" spans="10:17" ht="13.5">
      <c r="J262" s="29">
        <v>460</v>
      </c>
      <c r="K262" s="31">
        <v>40465.571597222224</v>
      </c>
      <c r="L262" s="29">
        <v>80.875</v>
      </c>
      <c r="M262" s="29">
        <v>0.1925</v>
      </c>
      <c r="N262" s="29">
        <v>0.296</v>
      </c>
      <c r="O262" s="29">
        <f t="shared" si="16"/>
        <v>0.24425</v>
      </c>
      <c r="P262">
        <f t="shared" si="14"/>
        <v>10.29732481804563</v>
      </c>
      <c r="Q262">
        <f t="shared" si="15"/>
        <v>2442.5</v>
      </c>
    </row>
    <row r="263" spans="10:17" ht="13.5">
      <c r="J263" s="29">
        <v>461</v>
      </c>
      <c r="K263" s="31">
        <v>40465.571597222224</v>
      </c>
      <c r="L263" s="29">
        <v>80.5</v>
      </c>
      <c r="M263" s="29">
        <v>0.193</v>
      </c>
      <c r="N263" s="29">
        <v>0.3</v>
      </c>
      <c r="O263" s="29">
        <f t="shared" si="16"/>
        <v>0.2465</v>
      </c>
      <c r="P263">
        <f t="shared" si="14"/>
        <v>10.249578335118061</v>
      </c>
      <c r="Q263">
        <f t="shared" si="15"/>
        <v>2465</v>
      </c>
    </row>
    <row r="264" spans="10:17" ht="13.5">
      <c r="J264" s="29">
        <v>462</v>
      </c>
      <c r="K264" s="31">
        <v>40465.57162037037</v>
      </c>
      <c r="L264" s="29">
        <v>80.375</v>
      </c>
      <c r="M264" s="29">
        <v>0.1935</v>
      </c>
      <c r="N264" s="29">
        <v>0.303</v>
      </c>
      <c r="O264" s="29">
        <f t="shared" si="16"/>
        <v>0.24825</v>
      </c>
      <c r="P264">
        <f t="shared" si="14"/>
        <v>10.23366284080887</v>
      </c>
      <c r="Q264">
        <f t="shared" si="15"/>
        <v>2482.5</v>
      </c>
    </row>
    <row r="265" spans="10:17" ht="13.5">
      <c r="J265" s="29">
        <v>463</v>
      </c>
      <c r="K265" s="31">
        <v>40465.57163194445</v>
      </c>
      <c r="L265" s="29">
        <v>80.125</v>
      </c>
      <c r="M265" s="29">
        <v>0.194</v>
      </c>
      <c r="N265" s="29">
        <v>0.307</v>
      </c>
      <c r="O265" s="29">
        <f t="shared" si="16"/>
        <v>0.2505</v>
      </c>
      <c r="P265">
        <f t="shared" si="14"/>
        <v>10.201831852190491</v>
      </c>
      <c r="Q265">
        <f t="shared" si="15"/>
        <v>2505</v>
      </c>
    </row>
    <row r="266" spans="10:17" ht="13.5">
      <c r="J266" s="29">
        <v>464</v>
      </c>
      <c r="K266" s="31">
        <v>40465.57164351852</v>
      </c>
      <c r="L266" s="29">
        <v>79.875</v>
      </c>
      <c r="M266" s="29">
        <v>0.194</v>
      </c>
      <c r="N266" s="29">
        <v>0.311</v>
      </c>
      <c r="O266" s="29">
        <f t="shared" si="16"/>
        <v>0.2525</v>
      </c>
      <c r="P266">
        <f t="shared" si="14"/>
        <v>10.170000863572112</v>
      </c>
      <c r="Q266">
        <f t="shared" si="15"/>
        <v>2525</v>
      </c>
    </row>
    <row r="267" spans="10:17" ht="13.5">
      <c r="J267" s="29">
        <v>465</v>
      </c>
      <c r="K267" s="31">
        <v>40465.57165509259</v>
      </c>
      <c r="L267" s="29">
        <v>79.625</v>
      </c>
      <c r="M267" s="29">
        <v>0.1945</v>
      </c>
      <c r="N267" s="29">
        <v>0.314</v>
      </c>
      <c r="O267" s="29">
        <f t="shared" si="16"/>
        <v>0.25425</v>
      </c>
      <c r="P267">
        <f t="shared" si="14"/>
        <v>10.138169874953734</v>
      </c>
      <c r="Q267">
        <f t="shared" si="15"/>
        <v>2542.4999999999995</v>
      </c>
    </row>
    <row r="268" spans="10:17" ht="13.5">
      <c r="J268" s="29">
        <v>466</v>
      </c>
      <c r="K268" s="31">
        <v>40465.57166666666</v>
      </c>
      <c r="L268" s="29">
        <v>79.375</v>
      </c>
      <c r="M268" s="29">
        <v>0.1945</v>
      </c>
      <c r="N268" s="29">
        <v>0.3175</v>
      </c>
      <c r="O268" s="29">
        <f t="shared" si="16"/>
        <v>0.256</v>
      </c>
      <c r="P268">
        <f t="shared" si="14"/>
        <v>10.106338886335354</v>
      </c>
      <c r="Q268">
        <f t="shared" si="15"/>
        <v>2560</v>
      </c>
    </row>
    <row r="269" spans="10:17" ht="13.5">
      <c r="J269" s="29">
        <v>467</v>
      </c>
      <c r="K269" s="31">
        <v>40465.57167824074</v>
      </c>
      <c r="L269" s="29">
        <v>79.25</v>
      </c>
      <c r="M269" s="29">
        <v>0.195</v>
      </c>
      <c r="N269" s="29">
        <v>0.321</v>
      </c>
      <c r="O269" s="29">
        <f t="shared" si="16"/>
        <v>0.258</v>
      </c>
      <c r="P269">
        <f t="shared" si="14"/>
        <v>10.090423392026164</v>
      </c>
      <c r="Q269">
        <f t="shared" si="15"/>
        <v>2580.0000000000005</v>
      </c>
    </row>
    <row r="270" spans="10:17" ht="13.5">
      <c r="J270" s="29">
        <v>468</v>
      </c>
      <c r="K270" s="31">
        <v>40465.57168981482</v>
      </c>
      <c r="L270" s="29">
        <v>79</v>
      </c>
      <c r="M270" s="29">
        <v>0.1955</v>
      </c>
      <c r="N270" s="29">
        <v>0.325</v>
      </c>
      <c r="O270" s="29">
        <f t="shared" si="16"/>
        <v>0.26025</v>
      </c>
      <c r="P270">
        <f t="shared" si="14"/>
        <v>10.058592403407786</v>
      </c>
      <c r="Q270">
        <f t="shared" si="15"/>
        <v>2602.5</v>
      </c>
    </row>
    <row r="271" spans="10:17" ht="13.5">
      <c r="J271" s="29">
        <v>469</v>
      </c>
      <c r="K271" s="31">
        <v>40465.571701388886</v>
      </c>
      <c r="L271" s="29">
        <v>78.75</v>
      </c>
      <c r="M271" s="29">
        <v>0.1955</v>
      </c>
      <c r="N271" s="29">
        <v>0.329</v>
      </c>
      <c r="O271" s="29">
        <f t="shared" si="16"/>
        <v>0.26225</v>
      </c>
      <c r="P271">
        <f t="shared" si="14"/>
        <v>10.026761414789407</v>
      </c>
      <c r="Q271">
        <f t="shared" si="15"/>
        <v>2622.5</v>
      </c>
    </row>
    <row r="272" spans="10:17" ht="13.5">
      <c r="J272" s="29">
        <v>470</v>
      </c>
      <c r="K272" s="31">
        <v>40465.57171296296</v>
      </c>
      <c r="L272" s="29">
        <v>78.5</v>
      </c>
      <c r="M272" s="29">
        <v>0.196</v>
      </c>
      <c r="N272" s="29">
        <v>0.3335</v>
      </c>
      <c r="O272" s="29">
        <f t="shared" si="16"/>
        <v>0.26475000000000004</v>
      </c>
      <c r="P272">
        <f t="shared" si="14"/>
        <v>9.994930426171027</v>
      </c>
      <c r="Q272">
        <f t="shared" si="15"/>
        <v>2647.5000000000005</v>
      </c>
    </row>
    <row r="273" spans="10:17" ht="13.5">
      <c r="J273" s="29">
        <v>471</v>
      </c>
      <c r="K273" s="31">
        <v>40465.57172453704</v>
      </c>
      <c r="L273" s="29">
        <v>78.375</v>
      </c>
      <c r="M273" s="29">
        <v>0.1965</v>
      </c>
      <c r="N273" s="29">
        <v>0.3365</v>
      </c>
      <c r="O273" s="29">
        <f t="shared" si="16"/>
        <v>0.2665</v>
      </c>
      <c r="P273">
        <f t="shared" si="14"/>
        <v>9.979014931861839</v>
      </c>
      <c r="Q273">
        <f t="shared" si="15"/>
        <v>2665.0000000000005</v>
      </c>
    </row>
    <row r="274" spans="10:17" ht="13.5">
      <c r="J274" s="29">
        <v>472</v>
      </c>
      <c r="K274" s="31">
        <v>40465.57173611111</v>
      </c>
      <c r="L274" s="29">
        <v>78.125</v>
      </c>
      <c r="M274" s="29">
        <v>0.197</v>
      </c>
      <c r="N274" s="29">
        <v>0.341</v>
      </c>
      <c r="O274" s="29">
        <f t="shared" si="16"/>
        <v>0.269</v>
      </c>
      <c r="P274">
        <f t="shared" si="14"/>
        <v>9.94718394324346</v>
      </c>
      <c r="Q274">
        <f t="shared" si="15"/>
        <v>2690</v>
      </c>
    </row>
    <row r="275" spans="10:17" ht="13.5">
      <c r="J275" s="29">
        <v>473</v>
      </c>
      <c r="K275" s="31">
        <v>40465.571747685186</v>
      </c>
      <c r="L275" s="29">
        <v>77.875</v>
      </c>
      <c r="M275" s="29">
        <v>0.197</v>
      </c>
      <c r="N275" s="29">
        <v>0.3445</v>
      </c>
      <c r="O275" s="29">
        <f t="shared" si="16"/>
        <v>0.27075</v>
      </c>
      <c r="P275">
        <f t="shared" si="14"/>
        <v>9.91535295462508</v>
      </c>
      <c r="Q275">
        <f t="shared" si="15"/>
        <v>2707.5</v>
      </c>
    </row>
    <row r="276" spans="10:17" ht="13.5">
      <c r="J276" s="29">
        <v>474</v>
      </c>
      <c r="K276" s="31">
        <v>40465.57175925926</v>
      </c>
      <c r="L276" s="29">
        <v>77.625</v>
      </c>
      <c r="M276" s="29">
        <v>0.1975</v>
      </c>
      <c r="N276" s="29">
        <v>0.348</v>
      </c>
      <c r="O276" s="29">
        <f t="shared" si="16"/>
        <v>0.27275</v>
      </c>
      <c r="P276">
        <f t="shared" si="14"/>
        <v>9.8835219660067</v>
      </c>
      <c r="Q276">
        <f t="shared" si="15"/>
        <v>2727.5</v>
      </c>
    </row>
    <row r="277" spans="10:17" ht="13.5">
      <c r="J277" s="29">
        <v>475</v>
      </c>
      <c r="K277" s="31">
        <v>40465.57178240741</v>
      </c>
      <c r="L277" s="29">
        <v>77.25</v>
      </c>
      <c r="M277" s="29">
        <v>0.198</v>
      </c>
      <c r="N277" s="29">
        <v>0.355</v>
      </c>
      <c r="O277" s="29">
        <f t="shared" si="16"/>
        <v>0.27649999999999997</v>
      </c>
      <c r="P277">
        <f t="shared" si="14"/>
        <v>9.835775483079132</v>
      </c>
      <c r="Q277">
        <f t="shared" si="15"/>
        <v>2764.9999999999995</v>
      </c>
    </row>
    <row r="278" spans="10:17" ht="13.5">
      <c r="J278" s="29">
        <v>476</v>
      </c>
      <c r="K278" s="31">
        <v>40465.571805555555</v>
      </c>
      <c r="L278" s="29">
        <v>77</v>
      </c>
      <c r="M278" s="29">
        <v>0.199</v>
      </c>
      <c r="N278" s="29">
        <v>0.3615</v>
      </c>
      <c r="O278" s="29">
        <f t="shared" si="16"/>
        <v>0.28025</v>
      </c>
      <c r="P278">
        <f aca="true" t="shared" si="17" ref="P278:P341">L278*1000/50/50/PI()</f>
        <v>9.803944494460753</v>
      </c>
      <c r="Q278">
        <f aca="true" t="shared" si="18" ref="Q278:Q341">O278/100*10^6</f>
        <v>2802.5</v>
      </c>
    </row>
    <row r="279" spans="10:17" ht="13.5">
      <c r="J279" s="29">
        <v>477</v>
      </c>
      <c r="K279" s="31">
        <v>40465.5718287037</v>
      </c>
      <c r="L279" s="29">
        <v>76.5</v>
      </c>
      <c r="M279" s="29">
        <v>0.1995</v>
      </c>
      <c r="N279" s="29">
        <v>0.369</v>
      </c>
      <c r="O279" s="29">
        <f t="shared" si="16"/>
        <v>0.28425</v>
      </c>
      <c r="P279">
        <f t="shared" si="17"/>
        <v>9.740282517223996</v>
      </c>
      <c r="Q279">
        <f t="shared" si="18"/>
        <v>2842.5</v>
      </c>
    </row>
    <row r="280" spans="10:17" ht="13.5">
      <c r="J280" s="29">
        <v>478</v>
      </c>
      <c r="K280" s="31">
        <v>40465.571851851855</v>
      </c>
      <c r="L280" s="29">
        <v>76.25</v>
      </c>
      <c r="M280" s="29">
        <v>0.2</v>
      </c>
      <c r="N280" s="29">
        <v>0.374</v>
      </c>
      <c r="O280" s="29">
        <f t="shared" si="16"/>
        <v>0.28700000000000003</v>
      </c>
      <c r="P280">
        <f t="shared" si="17"/>
        <v>9.708451528605616</v>
      </c>
      <c r="Q280">
        <f t="shared" si="18"/>
        <v>2870</v>
      </c>
    </row>
    <row r="281" spans="10:17" ht="13.5">
      <c r="J281" s="29">
        <v>479</v>
      </c>
      <c r="K281" s="31">
        <v>40465.57188657407</v>
      </c>
      <c r="L281" s="29">
        <v>75.75</v>
      </c>
      <c r="M281" s="29">
        <v>0.2015</v>
      </c>
      <c r="N281" s="29">
        <v>0.383</v>
      </c>
      <c r="O281" s="29">
        <f t="shared" si="16"/>
        <v>0.29225</v>
      </c>
      <c r="P281">
        <f t="shared" si="17"/>
        <v>9.644789551368858</v>
      </c>
      <c r="Q281">
        <f t="shared" si="18"/>
        <v>2922.5</v>
      </c>
    </row>
    <row r="282" spans="10:17" ht="13.5">
      <c r="J282" s="29">
        <v>480</v>
      </c>
      <c r="K282" s="31">
        <v>40465.57189814815</v>
      </c>
      <c r="L282" s="29">
        <v>75.5</v>
      </c>
      <c r="M282" s="29">
        <v>0.202</v>
      </c>
      <c r="N282" s="29">
        <v>0.3885</v>
      </c>
      <c r="O282" s="29">
        <f t="shared" si="16"/>
        <v>0.29525</v>
      </c>
      <c r="P282">
        <f t="shared" si="17"/>
        <v>9.612958562750478</v>
      </c>
      <c r="Q282">
        <f t="shared" si="18"/>
        <v>2952.5000000000005</v>
      </c>
    </row>
    <row r="283" spans="10:17" ht="13.5">
      <c r="J283" s="29">
        <v>481</v>
      </c>
      <c r="K283" s="31">
        <v>40465.571921296294</v>
      </c>
      <c r="L283" s="29">
        <v>75.25</v>
      </c>
      <c r="M283" s="29">
        <v>0.203</v>
      </c>
      <c r="N283" s="29">
        <v>0.3945</v>
      </c>
      <c r="O283" s="29">
        <f t="shared" si="16"/>
        <v>0.29875</v>
      </c>
      <c r="P283">
        <f t="shared" si="17"/>
        <v>9.5811275741321</v>
      </c>
      <c r="Q283">
        <f t="shared" si="18"/>
        <v>2987.5</v>
      </c>
    </row>
    <row r="284" spans="10:17" ht="13.5">
      <c r="J284" s="29">
        <v>482</v>
      </c>
      <c r="K284" s="31">
        <v>40465.57195601852</v>
      </c>
      <c r="L284" s="29">
        <v>74.75</v>
      </c>
      <c r="M284" s="29">
        <v>0.204</v>
      </c>
      <c r="N284" s="29">
        <v>0.403</v>
      </c>
      <c r="O284" s="29">
        <f t="shared" si="16"/>
        <v>0.3035</v>
      </c>
      <c r="P284">
        <f t="shared" si="17"/>
        <v>9.517465596895342</v>
      </c>
      <c r="Q284">
        <f t="shared" si="18"/>
        <v>3035</v>
      </c>
    </row>
    <row r="285" spans="10:17" ht="13.5">
      <c r="J285" s="29">
        <v>483</v>
      </c>
      <c r="K285" s="31">
        <v>40465.57197916666</v>
      </c>
      <c r="L285" s="29">
        <v>74.375</v>
      </c>
      <c r="M285" s="29">
        <v>0.2045</v>
      </c>
      <c r="N285" s="29">
        <v>0.411</v>
      </c>
      <c r="O285" s="29">
        <f t="shared" si="16"/>
        <v>0.30774999999999997</v>
      </c>
      <c r="P285">
        <f t="shared" si="17"/>
        <v>9.469719113967773</v>
      </c>
      <c r="Q285">
        <f t="shared" si="18"/>
        <v>3077.4999999999995</v>
      </c>
    </row>
    <row r="286" spans="10:17" ht="13.5">
      <c r="J286" s="29">
        <v>484</v>
      </c>
      <c r="K286" s="31">
        <v>40465.57200231482</v>
      </c>
      <c r="L286" s="29">
        <v>74</v>
      </c>
      <c r="M286" s="29">
        <v>0.2055</v>
      </c>
      <c r="N286" s="29">
        <v>0.418</v>
      </c>
      <c r="O286" s="29">
        <f t="shared" si="16"/>
        <v>0.31174999999999997</v>
      </c>
      <c r="P286">
        <f t="shared" si="17"/>
        <v>9.421972631040205</v>
      </c>
      <c r="Q286">
        <f t="shared" si="18"/>
        <v>3117.4999999999995</v>
      </c>
    </row>
    <row r="287" spans="10:17" ht="13.5">
      <c r="J287" s="29">
        <v>485</v>
      </c>
      <c r="K287" s="31">
        <v>40465.57202546296</v>
      </c>
      <c r="L287" s="29">
        <v>73.625</v>
      </c>
      <c r="M287" s="29">
        <v>0.2065</v>
      </c>
      <c r="N287" s="29">
        <v>0.4255</v>
      </c>
      <c r="O287" s="29">
        <f t="shared" si="16"/>
        <v>0.316</v>
      </c>
      <c r="P287">
        <f t="shared" si="17"/>
        <v>9.374226148112635</v>
      </c>
      <c r="Q287">
        <f t="shared" si="18"/>
        <v>3160</v>
      </c>
    </row>
    <row r="288" spans="10:17" ht="13.5">
      <c r="J288" s="29">
        <v>486</v>
      </c>
      <c r="K288" s="31">
        <v>40465.572071759256</v>
      </c>
      <c r="L288" s="29">
        <v>73.125</v>
      </c>
      <c r="M288" s="29">
        <v>0.2085</v>
      </c>
      <c r="N288" s="29">
        <v>0.436</v>
      </c>
      <c r="O288" s="29">
        <f t="shared" si="16"/>
        <v>0.32225</v>
      </c>
      <c r="P288">
        <f t="shared" si="17"/>
        <v>9.310564170875878</v>
      </c>
      <c r="Q288">
        <f t="shared" si="18"/>
        <v>3222.4999999999995</v>
      </c>
    </row>
    <row r="289" spans="10:17" ht="13.5">
      <c r="J289" s="29">
        <v>487</v>
      </c>
      <c r="K289" s="31">
        <v>40465.57209490741</v>
      </c>
      <c r="L289" s="29">
        <v>72.625</v>
      </c>
      <c r="M289" s="29">
        <v>0.21</v>
      </c>
      <c r="N289" s="29">
        <v>0.4445</v>
      </c>
      <c r="O289" s="29">
        <f t="shared" si="16"/>
        <v>0.32725</v>
      </c>
      <c r="P289">
        <f t="shared" si="17"/>
        <v>9.24690219363912</v>
      </c>
      <c r="Q289">
        <f t="shared" si="18"/>
        <v>3272.5</v>
      </c>
    </row>
    <row r="290" spans="10:17" ht="13.5">
      <c r="J290" s="29">
        <v>488</v>
      </c>
      <c r="K290" s="31">
        <v>40465.572118055556</v>
      </c>
      <c r="L290" s="29">
        <v>72.375</v>
      </c>
      <c r="M290" s="29">
        <v>0.211</v>
      </c>
      <c r="N290" s="29">
        <v>0.452</v>
      </c>
      <c r="O290" s="29">
        <f t="shared" si="16"/>
        <v>0.3315</v>
      </c>
      <c r="P290">
        <f t="shared" si="17"/>
        <v>9.21507120502074</v>
      </c>
      <c r="Q290">
        <f t="shared" si="18"/>
        <v>3315.0000000000005</v>
      </c>
    </row>
    <row r="291" spans="10:17" ht="13.5">
      <c r="J291" s="29">
        <v>489</v>
      </c>
      <c r="K291" s="31">
        <v>40465.57215277778</v>
      </c>
      <c r="L291" s="29">
        <v>71.875</v>
      </c>
      <c r="M291" s="29">
        <v>0.213</v>
      </c>
      <c r="N291" s="29">
        <v>0.4605</v>
      </c>
      <c r="O291" s="29">
        <f t="shared" si="16"/>
        <v>0.33675</v>
      </c>
      <c r="P291">
        <f t="shared" si="17"/>
        <v>9.151409227783983</v>
      </c>
      <c r="Q291">
        <f t="shared" si="18"/>
        <v>3367.5</v>
      </c>
    </row>
    <row r="292" spans="10:17" ht="13.5">
      <c r="J292" s="29">
        <v>490</v>
      </c>
      <c r="K292" s="31">
        <v>40465.572175925925</v>
      </c>
      <c r="L292" s="29">
        <v>71.625</v>
      </c>
      <c r="M292" s="29">
        <v>0.214</v>
      </c>
      <c r="N292" s="29">
        <v>0.4675</v>
      </c>
      <c r="O292" s="29">
        <f t="shared" si="16"/>
        <v>0.34075</v>
      </c>
      <c r="P292">
        <f t="shared" si="17"/>
        <v>9.119578239165604</v>
      </c>
      <c r="Q292">
        <f t="shared" si="18"/>
        <v>3407.5</v>
      </c>
    </row>
    <row r="293" spans="10:17" ht="13.5">
      <c r="J293" s="29">
        <v>491</v>
      </c>
      <c r="K293" s="31">
        <v>40465.57221064815</v>
      </c>
      <c r="L293" s="29">
        <v>71.25</v>
      </c>
      <c r="M293" s="29">
        <v>0.2155</v>
      </c>
      <c r="N293" s="29">
        <v>0.475</v>
      </c>
      <c r="O293" s="29">
        <f t="shared" si="16"/>
        <v>0.34525</v>
      </c>
      <c r="P293">
        <f t="shared" si="17"/>
        <v>9.071831756238035</v>
      </c>
      <c r="Q293">
        <f t="shared" si="18"/>
        <v>3452.5</v>
      </c>
    </row>
    <row r="294" spans="10:17" ht="13.5">
      <c r="J294" s="29">
        <v>492</v>
      </c>
      <c r="K294" s="31">
        <v>40465.57224537037</v>
      </c>
      <c r="L294" s="29">
        <v>70.75</v>
      </c>
      <c r="M294" s="29">
        <v>0.218</v>
      </c>
      <c r="N294" s="29">
        <v>0.485</v>
      </c>
      <c r="O294" s="29">
        <f t="shared" si="16"/>
        <v>0.3515</v>
      </c>
      <c r="P294">
        <f t="shared" si="17"/>
        <v>9.008169779001276</v>
      </c>
      <c r="Q294">
        <f t="shared" si="18"/>
        <v>3515</v>
      </c>
    </row>
    <row r="295" spans="10:17" ht="13.5">
      <c r="J295" s="29">
        <v>493</v>
      </c>
      <c r="K295" s="31">
        <v>40465.57225694445</v>
      </c>
      <c r="L295" s="29">
        <v>70.5</v>
      </c>
      <c r="M295" s="29">
        <v>0.219</v>
      </c>
      <c r="N295" s="29">
        <v>0.4905</v>
      </c>
      <c r="O295" s="29">
        <f t="shared" si="16"/>
        <v>0.35475</v>
      </c>
      <c r="P295">
        <f t="shared" si="17"/>
        <v>8.976338790382897</v>
      </c>
      <c r="Q295">
        <f t="shared" si="18"/>
        <v>3547.5000000000005</v>
      </c>
    </row>
    <row r="296" spans="10:17" ht="13.5">
      <c r="J296" s="29">
        <v>494</v>
      </c>
      <c r="K296" s="31">
        <v>40465.572291666664</v>
      </c>
      <c r="L296" s="29">
        <v>70.125</v>
      </c>
      <c r="M296" s="29">
        <v>0.22</v>
      </c>
      <c r="N296" s="29">
        <v>0.498</v>
      </c>
      <c r="O296" s="29">
        <f t="shared" si="16"/>
        <v>0.359</v>
      </c>
      <c r="P296">
        <f t="shared" si="17"/>
        <v>8.928592307455329</v>
      </c>
      <c r="Q296">
        <f t="shared" si="18"/>
        <v>3590</v>
      </c>
    </row>
    <row r="297" spans="10:17" ht="13.5">
      <c r="J297" s="29">
        <v>495</v>
      </c>
      <c r="K297" s="31">
        <v>40465.57231481482</v>
      </c>
      <c r="L297" s="29">
        <v>69.875</v>
      </c>
      <c r="M297" s="29">
        <v>0.221</v>
      </c>
      <c r="N297" s="29">
        <v>0.5045</v>
      </c>
      <c r="O297" s="29">
        <f t="shared" si="16"/>
        <v>0.36274999999999996</v>
      </c>
      <c r="P297">
        <f t="shared" si="17"/>
        <v>8.89676131883695</v>
      </c>
      <c r="Q297">
        <f t="shared" si="18"/>
        <v>3627.4999999999995</v>
      </c>
    </row>
    <row r="298" spans="10:17" ht="13.5">
      <c r="J298" s="29">
        <v>496</v>
      </c>
      <c r="K298" s="31">
        <v>40465.57234953704</v>
      </c>
      <c r="L298" s="29">
        <v>69.375</v>
      </c>
      <c r="M298" s="29">
        <v>0.2225</v>
      </c>
      <c r="N298" s="29">
        <v>0.5135</v>
      </c>
      <c r="O298" s="29">
        <f t="shared" si="16"/>
        <v>0.368</v>
      </c>
      <c r="P298">
        <f t="shared" si="17"/>
        <v>8.83309934160019</v>
      </c>
      <c r="Q298">
        <f t="shared" si="18"/>
        <v>3680</v>
      </c>
    </row>
    <row r="299" spans="10:17" ht="13.5">
      <c r="J299" s="29">
        <v>497</v>
      </c>
      <c r="K299" s="31">
        <v>40465.57236111111</v>
      </c>
      <c r="L299" s="29">
        <v>69.125</v>
      </c>
      <c r="M299" s="29">
        <v>0.2235</v>
      </c>
      <c r="N299" s="29">
        <v>0.519</v>
      </c>
      <c r="O299" s="29">
        <f t="shared" si="16"/>
        <v>0.37125</v>
      </c>
      <c r="P299">
        <f t="shared" si="17"/>
        <v>8.801268352981811</v>
      </c>
      <c r="Q299">
        <f t="shared" si="18"/>
        <v>3712.5</v>
      </c>
    </row>
    <row r="300" spans="10:17" ht="13.5">
      <c r="J300" s="29">
        <v>498</v>
      </c>
      <c r="K300" s="31">
        <v>40465.57239583333</v>
      </c>
      <c r="L300" s="29">
        <v>68.75</v>
      </c>
      <c r="M300" s="29">
        <v>0.2245</v>
      </c>
      <c r="N300" s="29">
        <v>0.5265</v>
      </c>
      <c r="O300" s="29">
        <f t="shared" si="16"/>
        <v>0.3755</v>
      </c>
      <c r="P300">
        <f t="shared" si="17"/>
        <v>8.753521870054243</v>
      </c>
      <c r="Q300">
        <f t="shared" si="18"/>
        <v>3755</v>
      </c>
    </row>
    <row r="301" spans="10:17" ht="13.5">
      <c r="J301" s="29">
        <v>499</v>
      </c>
      <c r="K301" s="31">
        <v>40465.57241898148</v>
      </c>
      <c r="L301" s="29">
        <v>68.5</v>
      </c>
      <c r="M301" s="29">
        <v>0.2255</v>
      </c>
      <c r="N301" s="29">
        <v>0.533</v>
      </c>
      <c r="O301" s="29">
        <f t="shared" si="16"/>
        <v>0.37925000000000003</v>
      </c>
      <c r="P301">
        <f t="shared" si="17"/>
        <v>8.721690881435864</v>
      </c>
      <c r="Q301">
        <f t="shared" si="18"/>
        <v>3792.5000000000005</v>
      </c>
    </row>
    <row r="302" spans="10:17" ht="13.5">
      <c r="J302" s="29">
        <v>500</v>
      </c>
      <c r="K302" s="31">
        <v>40465.572430555556</v>
      </c>
      <c r="L302" s="29">
        <v>68.25</v>
      </c>
      <c r="M302" s="29">
        <v>0.2265</v>
      </c>
      <c r="N302" s="29">
        <v>0.538</v>
      </c>
      <c r="O302" s="29">
        <f t="shared" si="16"/>
        <v>0.38225000000000003</v>
      </c>
      <c r="P302">
        <f t="shared" si="17"/>
        <v>8.689859892817486</v>
      </c>
      <c r="Q302">
        <f t="shared" si="18"/>
        <v>3822.5000000000005</v>
      </c>
    </row>
    <row r="303" spans="10:17" ht="13.5">
      <c r="J303" s="29">
        <v>501</v>
      </c>
      <c r="K303" s="31">
        <v>40465.5724537037</v>
      </c>
      <c r="L303" s="29">
        <v>68</v>
      </c>
      <c r="M303" s="29">
        <v>0.227</v>
      </c>
      <c r="N303" s="29">
        <v>0.544</v>
      </c>
      <c r="O303" s="29">
        <f t="shared" si="16"/>
        <v>0.3855</v>
      </c>
      <c r="P303">
        <f t="shared" si="17"/>
        <v>8.658028904199107</v>
      </c>
      <c r="Q303">
        <f t="shared" si="18"/>
        <v>3855</v>
      </c>
    </row>
    <row r="304" spans="10:17" ht="13.5">
      <c r="J304" s="29">
        <v>502</v>
      </c>
      <c r="K304" s="31">
        <v>40465.57247685185</v>
      </c>
      <c r="L304" s="29">
        <v>67.75</v>
      </c>
      <c r="M304" s="29">
        <v>0.228</v>
      </c>
      <c r="N304" s="29">
        <v>0.5505</v>
      </c>
      <c r="O304" s="29">
        <f t="shared" si="16"/>
        <v>0.38925</v>
      </c>
      <c r="P304">
        <f t="shared" si="17"/>
        <v>8.626197915580727</v>
      </c>
      <c r="Q304">
        <f t="shared" si="18"/>
        <v>3892.4999999999995</v>
      </c>
    </row>
    <row r="305" spans="10:17" ht="13.5">
      <c r="J305" s="29">
        <v>503</v>
      </c>
      <c r="K305" s="31">
        <v>40465.5725</v>
      </c>
      <c r="L305" s="29">
        <v>67.375</v>
      </c>
      <c r="M305" s="29">
        <v>0.2285</v>
      </c>
      <c r="N305" s="29">
        <v>0.559</v>
      </c>
      <c r="O305" s="29">
        <f t="shared" si="16"/>
        <v>0.39375000000000004</v>
      </c>
      <c r="P305">
        <f t="shared" si="17"/>
        <v>8.578451432653159</v>
      </c>
      <c r="Q305">
        <f t="shared" si="18"/>
        <v>3937.5</v>
      </c>
    </row>
    <row r="306" spans="10:17" ht="13.5">
      <c r="J306" s="29">
        <v>504</v>
      </c>
      <c r="K306" s="31">
        <v>40465.57252314815</v>
      </c>
      <c r="L306" s="29">
        <v>67.125</v>
      </c>
      <c r="M306" s="29">
        <v>0.229</v>
      </c>
      <c r="N306" s="29">
        <v>0.5645</v>
      </c>
      <c r="O306" s="29">
        <f t="shared" si="16"/>
        <v>0.39675</v>
      </c>
      <c r="P306">
        <f t="shared" si="17"/>
        <v>8.54662044403478</v>
      </c>
      <c r="Q306">
        <f t="shared" si="18"/>
        <v>3967.4999999999995</v>
      </c>
    </row>
    <row r="307" spans="10:17" ht="13.5">
      <c r="J307" s="29">
        <v>505</v>
      </c>
      <c r="K307" s="31">
        <v>40465.572546296295</v>
      </c>
      <c r="L307" s="29">
        <v>66.875</v>
      </c>
      <c r="M307" s="29">
        <v>0.2295</v>
      </c>
      <c r="N307" s="29">
        <v>0.5695</v>
      </c>
      <c r="O307" s="29">
        <f t="shared" si="16"/>
        <v>0.3995</v>
      </c>
      <c r="P307">
        <f t="shared" si="17"/>
        <v>8.5147894554164</v>
      </c>
      <c r="Q307">
        <f t="shared" si="18"/>
        <v>3995.0000000000005</v>
      </c>
    </row>
    <row r="308" spans="10:17" ht="13.5">
      <c r="J308" s="29">
        <v>506</v>
      </c>
      <c r="K308" s="31">
        <v>40465.57256944444</v>
      </c>
      <c r="L308" s="29">
        <v>66.625</v>
      </c>
      <c r="M308" s="29">
        <v>0.2305</v>
      </c>
      <c r="N308" s="29">
        <v>0.5775</v>
      </c>
      <c r="O308" s="29">
        <f t="shared" si="16"/>
        <v>0.404</v>
      </c>
      <c r="P308">
        <f t="shared" si="17"/>
        <v>8.48295846679802</v>
      </c>
      <c r="Q308">
        <f t="shared" si="18"/>
        <v>4040</v>
      </c>
    </row>
    <row r="309" spans="10:17" ht="13.5">
      <c r="J309" s="29">
        <v>507</v>
      </c>
      <c r="K309" s="31">
        <v>40465.572592592594</v>
      </c>
      <c r="L309" s="29">
        <v>66.375</v>
      </c>
      <c r="M309" s="29">
        <v>0.231</v>
      </c>
      <c r="N309" s="29">
        <v>0.582</v>
      </c>
      <c r="O309" s="29">
        <f t="shared" si="16"/>
        <v>0.4065</v>
      </c>
      <c r="P309">
        <f t="shared" si="17"/>
        <v>8.451127478179643</v>
      </c>
      <c r="Q309">
        <f t="shared" si="18"/>
        <v>4065</v>
      </c>
    </row>
    <row r="310" spans="10:17" ht="13.5">
      <c r="J310" s="29">
        <v>508</v>
      </c>
      <c r="K310" s="31">
        <v>40465.572604166664</v>
      </c>
      <c r="L310" s="29">
        <v>66.125</v>
      </c>
      <c r="M310" s="29">
        <v>0.232</v>
      </c>
      <c r="N310" s="29">
        <v>0.5875</v>
      </c>
      <c r="O310" s="29">
        <f t="shared" si="16"/>
        <v>0.40975</v>
      </c>
      <c r="P310">
        <f t="shared" si="17"/>
        <v>8.419296489561264</v>
      </c>
      <c r="Q310">
        <f t="shared" si="18"/>
        <v>4097.5</v>
      </c>
    </row>
    <row r="311" spans="10:17" ht="13.5">
      <c r="J311" s="29">
        <v>509</v>
      </c>
      <c r="K311" s="31">
        <v>40465.57263888889</v>
      </c>
      <c r="L311" s="29">
        <v>65.75</v>
      </c>
      <c r="M311" s="29">
        <v>0.2325</v>
      </c>
      <c r="N311" s="29">
        <v>0.5955</v>
      </c>
      <c r="O311" s="29">
        <f t="shared" si="16"/>
        <v>0.41400000000000003</v>
      </c>
      <c r="P311">
        <f t="shared" si="17"/>
        <v>8.371550006633695</v>
      </c>
      <c r="Q311">
        <f t="shared" si="18"/>
        <v>4140</v>
      </c>
    </row>
    <row r="312" spans="10:17" ht="13.5">
      <c r="J312" s="29">
        <v>510</v>
      </c>
      <c r="K312" s="31">
        <v>40465.572650462964</v>
      </c>
      <c r="L312" s="29">
        <v>65.625</v>
      </c>
      <c r="M312" s="29">
        <v>0.233</v>
      </c>
      <c r="N312" s="29">
        <v>0.599</v>
      </c>
      <c r="O312" s="29">
        <f t="shared" si="16"/>
        <v>0.416</v>
      </c>
      <c r="P312">
        <f t="shared" si="17"/>
        <v>8.355634512324505</v>
      </c>
      <c r="Q312">
        <f t="shared" si="18"/>
        <v>4160</v>
      </c>
    </row>
    <row r="313" spans="10:17" ht="13.5">
      <c r="J313" s="29">
        <v>511</v>
      </c>
      <c r="K313" s="31">
        <v>40465.57266203704</v>
      </c>
      <c r="L313" s="29">
        <v>65.375</v>
      </c>
      <c r="M313" s="29">
        <v>0.2335</v>
      </c>
      <c r="N313" s="29">
        <v>0.6045</v>
      </c>
      <c r="O313" s="29">
        <f t="shared" si="16"/>
        <v>0.41900000000000004</v>
      </c>
      <c r="P313">
        <f t="shared" si="17"/>
        <v>8.323803523706125</v>
      </c>
      <c r="Q313">
        <f t="shared" si="18"/>
        <v>4190</v>
      </c>
    </row>
    <row r="314" spans="10:17" ht="13.5">
      <c r="J314" s="29">
        <v>512</v>
      </c>
      <c r="K314" s="31">
        <v>40465.57267361111</v>
      </c>
      <c r="L314" s="29">
        <v>65.25</v>
      </c>
      <c r="M314" s="29">
        <v>0.2335</v>
      </c>
      <c r="N314" s="29">
        <v>0.608</v>
      </c>
      <c r="O314" s="29">
        <f t="shared" si="16"/>
        <v>0.42075</v>
      </c>
      <c r="P314">
        <f t="shared" si="17"/>
        <v>8.307888029396937</v>
      </c>
      <c r="Q314">
        <f t="shared" si="18"/>
        <v>4207.5</v>
      </c>
    </row>
    <row r="315" spans="10:17" ht="13.5">
      <c r="J315" s="29">
        <v>513</v>
      </c>
      <c r="K315" s="31">
        <v>40465.572696759256</v>
      </c>
      <c r="L315" s="29">
        <v>65.125</v>
      </c>
      <c r="M315" s="29">
        <v>0.234</v>
      </c>
      <c r="N315" s="29">
        <v>0.6135</v>
      </c>
      <c r="O315" s="29">
        <f t="shared" si="16"/>
        <v>0.42375</v>
      </c>
      <c r="P315">
        <f t="shared" si="17"/>
        <v>8.291972535087748</v>
      </c>
      <c r="Q315">
        <f t="shared" si="18"/>
        <v>4237.5</v>
      </c>
    </row>
    <row r="316" spans="10:17" ht="13.5">
      <c r="J316" s="29">
        <v>514</v>
      </c>
      <c r="K316" s="31">
        <v>40465.57271990741</v>
      </c>
      <c r="L316" s="29">
        <v>64.875</v>
      </c>
      <c r="M316" s="29">
        <v>0.2345</v>
      </c>
      <c r="N316" s="29">
        <v>0.619</v>
      </c>
      <c r="O316" s="29">
        <f aca="true" t="shared" si="19" ref="O316:O379">(M316+N316)/2</f>
        <v>0.42674999999999996</v>
      </c>
      <c r="P316">
        <f t="shared" si="17"/>
        <v>8.260141546469368</v>
      </c>
      <c r="Q316">
        <f t="shared" si="18"/>
        <v>4267.5</v>
      </c>
    </row>
    <row r="317" spans="10:17" ht="13.5">
      <c r="J317" s="29">
        <v>515</v>
      </c>
      <c r="K317" s="31">
        <v>40465.57273148148</v>
      </c>
      <c r="L317" s="29">
        <v>64.75</v>
      </c>
      <c r="M317" s="29">
        <v>0.235</v>
      </c>
      <c r="N317" s="29">
        <v>0.6225</v>
      </c>
      <c r="O317" s="29">
        <f t="shared" si="19"/>
        <v>0.42875</v>
      </c>
      <c r="P317">
        <f t="shared" si="17"/>
        <v>8.244226052160178</v>
      </c>
      <c r="Q317">
        <f t="shared" si="18"/>
        <v>4287.500000000001</v>
      </c>
    </row>
    <row r="318" spans="10:17" ht="13.5">
      <c r="J318" s="29">
        <v>516</v>
      </c>
      <c r="K318" s="31">
        <v>40465.572743055556</v>
      </c>
      <c r="L318" s="29">
        <v>64.5</v>
      </c>
      <c r="M318" s="29">
        <v>0.2355</v>
      </c>
      <c r="N318" s="29">
        <v>0.628</v>
      </c>
      <c r="O318" s="29">
        <f t="shared" si="19"/>
        <v>0.43174999999999997</v>
      </c>
      <c r="P318">
        <f t="shared" si="17"/>
        <v>8.2123950635418</v>
      </c>
      <c r="Q318">
        <f t="shared" si="18"/>
        <v>4317.499999999999</v>
      </c>
    </row>
    <row r="319" spans="10:17" ht="13.5">
      <c r="J319" s="29">
        <v>517</v>
      </c>
      <c r="K319" s="31">
        <v>40465.57275462963</v>
      </c>
      <c r="L319" s="29">
        <v>64.375</v>
      </c>
      <c r="M319" s="29">
        <v>0.236</v>
      </c>
      <c r="N319" s="29">
        <v>0.6315</v>
      </c>
      <c r="O319" s="29">
        <f t="shared" si="19"/>
        <v>0.43374999999999997</v>
      </c>
      <c r="P319">
        <f t="shared" si="17"/>
        <v>8.19647956923261</v>
      </c>
      <c r="Q319">
        <f t="shared" si="18"/>
        <v>4337.499999999999</v>
      </c>
    </row>
    <row r="320" spans="10:17" ht="13.5">
      <c r="J320" s="29">
        <v>518</v>
      </c>
      <c r="K320" s="31">
        <v>40465.57277777778</v>
      </c>
      <c r="L320" s="29">
        <v>64.125</v>
      </c>
      <c r="M320" s="29">
        <v>0.2365</v>
      </c>
      <c r="N320" s="29">
        <v>0.6365</v>
      </c>
      <c r="O320" s="29">
        <f t="shared" si="19"/>
        <v>0.4365</v>
      </c>
      <c r="P320">
        <f t="shared" si="17"/>
        <v>8.16464858061423</v>
      </c>
      <c r="Q320">
        <f t="shared" si="18"/>
        <v>4365</v>
      </c>
    </row>
    <row r="321" spans="10:17" ht="13.5">
      <c r="J321" s="29">
        <v>519</v>
      </c>
      <c r="K321" s="31">
        <v>40465.572800925926</v>
      </c>
      <c r="L321" s="29">
        <v>64</v>
      </c>
      <c r="M321" s="29">
        <v>0.237</v>
      </c>
      <c r="N321" s="29">
        <v>0.6415</v>
      </c>
      <c r="O321" s="29">
        <f t="shared" si="19"/>
        <v>0.43925</v>
      </c>
      <c r="P321">
        <f t="shared" si="17"/>
        <v>8.148733086305041</v>
      </c>
      <c r="Q321">
        <f t="shared" si="18"/>
        <v>4392.5</v>
      </c>
    </row>
    <row r="322" spans="10:17" ht="13.5">
      <c r="J322" s="29">
        <v>520</v>
      </c>
      <c r="K322" s="31">
        <v>40465.5728125</v>
      </c>
      <c r="L322" s="29">
        <v>63.75</v>
      </c>
      <c r="M322" s="29">
        <v>0.2375</v>
      </c>
      <c r="N322" s="29">
        <v>0.647</v>
      </c>
      <c r="O322" s="29">
        <f t="shared" si="19"/>
        <v>0.44225000000000003</v>
      </c>
      <c r="P322">
        <f t="shared" si="17"/>
        <v>8.116902097686662</v>
      </c>
      <c r="Q322">
        <f t="shared" si="18"/>
        <v>4422.5</v>
      </c>
    </row>
    <row r="323" spans="10:17" ht="13.5">
      <c r="J323" s="29">
        <v>521</v>
      </c>
      <c r="K323" s="31">
        <v>40465.57283564815</v>
      </c>
      <c r="L323" s="29">
        <v>63.5</v>
      </c>
      <c r="M323" s="29">
        <v>0.238</v>
      </c>
      <c r="N323" s="29">
        <v>0.652</v>
      </c>
      <c r="O323" s="29">
        <f t="shared" si="19"/>
        <v>0.445</v>
      </c>
      <c r="P323">
        <f t="shared" si="17"/>
        <v>8.085071109068283</v>
      </c>
      <c r="Q323">
        <f t="shared" si="18"/>
        <v>4450</v>
      </c>
    </row>
    <row r="324" spans="10:17" ht="13.5">
      <c r="J324" s="29">
        <v>522</v>
      </c>
      <c r="K324" s="31">
        <v>40465.572847222225</v>
      </c>
      <c r="L324" s="29">
        <v>63.375</v>
      </c>
      <c r="M324" s="29">
        <v>0.2385</v>
      </c>
      <c r="N324" s="29">
        <v>0.6575</v>
      </c>
      <c r="O324" s="29">
        <f t="shared" si="19"/>
        <v>0.44799999999999995</v>
      </c>
      <c r="P324">
        <f t="shared" si="17"/>
        <v>8.069155614759094</v>
      </c>
      <c r="Q324">
        <f t="shared" si="18"/>
        <v>4480</v>
      </c>
    </row>
    <row r="325" spans="10:17" ht="13.5">
      <c r="J325" s="29">
        <v>523</v>
      </c>
      <c r="K325" s="31">
        <v>40465.57287037037</v>
      </c>
      <c r="L325" s="29">
        <v>63.25</v>
      </c>
      <c r="M325" s="29">
        <v>0.2385</v>
      </c>
      <c r="N325" s="29">
        <v>0.6615</v>
      </c>
      <c r="O325" s="29">
        <f t="shared" si="19"/>
        <v>0.44999999999999996</v>
      </c>
      <c r="P325">
        <f t="shared" si="17"/>
        <v>8.053240120449905</v>
      </c>
      <c r="Q325">
        <f t="shared" si="18"/>
        <v>4500</v>
      </c>
    </row>
    <row r="326" spans="10:17" ht="13.5">
      <c r="J326" s="29">
        <v>524</v>
      </c>
      <c r="K326" s="31">
        <v>40465.57288194444</v>
      </c>
      <c r="L326" s="29">
        <v>63</v>
      </c>
      <c r="M326" s="29">
        <v>0.239</v>
      </c>
      <c r="N326" s="29">
        <v>0.667</v>
      </c>
      <c r="O326" s="29">
        <f t="shared" si="19"/>
        <v>0.453</v>
      </c>
      <c r="P326">
        <f t="shared" si="17"/>
        <v>8.021409131831525</v>
      </c>
      <c r="Q326">
        <f t="shared" si="18"/>
        <v>4530</v>
      </c>
    </row>
    <row r="327" spans="10:17" ht="13.5">
      <c r="J327" s="29">
        <v>525</v>
      </c>
      <c r="K327" s="31">
        <v>40465.572905092595</v>
      </c>
      <c r="L327" s="29">
        <v>62.75</v>
      </c>
      <c r="M327" s="29">
        <v>0.2395</v>
      </c>
      <c r="N327" s="29">
        <v>0.672</v>
      </c>
      <c r="O327" s="29">
        <f t="shared" si="19"/>
        <v>0.45575</v>
      </c>
      <c r="P327">
        <f t="shared" si="17"/>
        <v>7.989578143213147</v>
      </c>
      <c r="Q327">
        <f t="shared" si="18"/>
        <v>4557.5</v>
      </c>
    </row>
    <row r="328" spans="10:17" ht="13.5">
      <c r="J328" s="29">
        <v>526</v>
      </c>
      <c r="K328" s="31">
        <v>40465.572916666664</v>
      </c>
      <c r="L328" s="29">
        <v>62.625</v>
      </c>
      <c r="M328" s="29">
        <v>0.24</v>
      </c>
      <c r="N328" s="29">
        <v>0.677</v>
      </c>
      <c r="O328" s="29">
        <f t="shared" si="19"/>
        <v>0.4585</v>
      </c>
      <c r="P328">
        <f t="shared" si="17"/>
        <v>7.973662648903957</v>
      </c>
      <c r="Q328">
        <f t="shared" si="18"/>
        <v>4585.000000000001</v>
      </c>
    </row>
    <row r="329" spans="10:17" ht="13.5">
      <c r="J329" s="29">
        <v>527</v>
      </c>
      <c r="K329" s="31">
        <v>40465.57293981482</v>
      </c>
      <c r="L329" s="29">
        <v>62.375</v>
      </c>
      <c r="M329" s="29">
        <v>0.24</v>
      </c>
      <c r="N329" s="29">
        <v>0.6825</v>
      </c>
      <c r="O329" s="29">
        <f t="shared" si="19"/>
        <v>0.46125</v>
      </c>
      <c r="P329">
        <f t="shared" si="17"/>
        <v>7.941831660285577</v>
      </c>
      <c r="Q329">
        <f t="shared" si="18"/>
        <v>4612.5</v>
      </c>
    </row>
    <row r="330" spans="10:17" ht="13.5">
      <c r="J330" s="29">
        <v>528</v>
      </c>
      <c r="K330" s="31">
        <v>40465.572962962964</v>
      </c>
      <c r="L330" s="29">
        <v>62.125</v>
      </c>
      <c r="M330" s="29">
        <v>0.2405</v>
      </c>
      <c r="N330" s="29">
        <v>0.69</v>
      </c>
      <c r="O330" s="29">
        <f t="shared" si="19"/>
        <v>0.46524999999999994</v>
      </c>
      <c r="P330">
        <f t="shared" si="17"/>
        <v>7.910000671667199</v>
      </c>
      <c r="Q330">
        <f t="shared" si="18"/>
        <v>4652.499999999999</v>
      </c>
    </row>
    <row r="331" spans="10:17" ht="13.5">
      <c r="J331" s="29">
        <v>529</v>
      </c>
      <c r="K331" s="31">
        <v>40465.57298611111</v>
      </c>
      <c r="L331" s="29">
        <v>61.875</v>
      </c>
      <c r="M331" s="29">
        <v>0.241</v>
      </c>
      <c r="N331" s="29">
        <v>0.695</v>
      </c>
      <c r="O331" s="29">
        <f t="shared" si="19"/>
        <v>0.46799999999999997</v>
      </c>
      <c r="P331">
        <f t="shared" si="17"/>
        <v>7.878169683048819</v>
      </c>
      <c r="Q331">
        <f t="shared" si="18"/>
        <v>4680</v>
      </c>
    </row>
    <row r="332" spans="10:17" ht="13.5">
      <c r="J332" s="29">
        <v>530</v>
      </c>
      <c r="K332" s="31">
        <v>40465.57299768519</v>
      </c>
      <c r="L332" s="29">
        <v>61.75</v>
      </c>
      <c r="M332" s="29">
        <v>0.241</v>
      </c>
      <c r="N332" s="29">
        <v>0.699</v>
      </c>
      <c r="O332" s="29">
        <f t="shared" si="19"/>
        <v>0.47</v>
      </c>
      <c r="P332">
        <f t="shared" si="17"/>
        <v>7.862254188739629</v>
      </c>
      <c r="Q332">
        <f t="shared" si="18"/>
        <v>4699.999999999999</v>
      </c>
    </row>
    <row r="333" spans="10:17" ht="13.5">
      <c r="J333" s="29">
        <v>531</v>
      </c>
      <c r="K333" s="31">
        <v>40465.57300925926</v>
      </c>
      <c r="L333" s="29">
        <v>61.625</v>
      </c>
      <c r="M333" s="29">
        <v>0.241</v>
      </c>
      <c r="N333" s="29">
        <v>0.704</v>
      </c>
      <c r="O333" s="29">
        <f t="shared" si="19"/>
        <v>0.4725</v>
      </c>
      <c r="P333">
        <f t="shared" si="17"/>
        <v>7.84633869443044</v>
      </c>
      <c r="Q333">
        <f t="shared" si="18"/>
        <v>4725</v>
      </c>
    </row>
    <row r="334" spans="10:17" ht="13.5">
      <c r="J334" s="29">
        <v>532</v>
      </c>
      <c r="K334" s="31">
        <v>40465.57303240741</v>
      </c>
      <c r="L334" s="29">
        <v>61.375</v>
      </c>
      <c r="M334" s="29">
        <v>0.2415</v>
      </c>
      <c r="N334" s="29">
        <v>0.708</v>
      </c>
      <c r="O334" s="29">
        <f t="shared" si="19"/>
        <v>0.47475</v>
      </c>
      <c r="P334">
        <f t="shared" si="17"/>
        <v>7.814507705812061</v>
      </c>
      <c r="Q334">
        <f t="shared" si="18"/>
        <v>4747.5</v>
      </c>
    </row>
    <row r="335" spans="10:17" ht="13.5">
      <c r="J335" s="29">
        <v>533</v>
      </c>
      <c r="K335" s="31">
        <v>40465.57304398148</v>
      </c>
      <c r="L335" s="29">
        <v>61.25</v>
      </c>
      <c r="M335" s="29">
        <v>0.2415</v>
      </c>
      <c r="N335" s="29">
        <v>0.7125</v>
      </c>
      <c r="O335" s="29">
        <f t="shared" si="19"/>
        <v>0.477</v>
      </c>
      <c r="P335">
        <f t="shared" si="17"/>
        <v>7.798592211502871</v>
      </c>
      <c r="Q335">
        <f t="shared" si="18"/>
        <v>4770</v>
      </c>
    </row>
    <row r="336" spans="10:17" ht="13.5">
      <c r="J336" s="29">
        <v>534</v>
      </c>
      <c r="K336" s="31">
        <v>40465.573067129626</v>
      </c>
      <c r="L336" s="29">
        <v>61</v>
      </c>
      <c r="M336" s="29">
        <v>0.242</v>
      </c>
      <c r="N336" s="29">
        <v>0.718</v>
      </c>
      <c r="O336" s="29">
        <f t="shared" si="19"/>
        <v>0.48</v>
      </c>
      <c r="P336">
        <f t="shared" si="17"/>
        <v>7.766761222884492</v>
      </c>
      <c r="Q336">
        <f t="shared" si="18"/>
        <v>4800</v>
      </c>
    </row>
    <row r="337" spans="10:17" ht="13.5">
      <c r="J337" s="29">
        <v>535</v>
      </c>
      <c r="K337" s="31">
        <v>40465.57309027778</v>
      </c>
      <c r="L337" s="29">
        <v>60.625</v>
      </c>
      <c r="M337" s="29">
        <v>0.2425</v>
      </c>
      <c r="N337" s="29">
        <v>0.7255</v>
      </c>
      <c r="O337" s="29">
        <f t="shared" si="19"/>
        <v>0.484</v>
      </c>
      <c r="P337">
        <f t="shared" si="17"/>
        <v>7.719014739956924</v>
      </c>
      <c r="Q337">
        <f t="shared" si="18"/>
        <v>4840</v>
      </c>
    </row>
    <row r="338" spans="10:17" ht="13.5">
      <c r="J338" s="29">
        <v>536</v>
      </c>
      <c r="K338" s="31">
        <v>40465.573113425926</v>
      </c>
      <c r="L338" s="29">
        <v>60.25</v>
      </c>
      <c r="M338" s="29">
        <v>0.243</v>
      </c>
      <c r="N338" s="29">
        <v>0.733</v>
      </c>
      <c r="O338" s="29">
        <f t="shared" si="19"/>
        <v>0.488</v>
      </c>
      <c r="P338">
        <f t="shared" si="17"/>
        <v>7.6712682570293556</v>
      </c>
      <c r="Q338">
        <f t="shared" si="18"/>
        <v>4880</v>
      </c>
    </row>
    <row r="339" spans="10:17" ht="13.5">
      <c r="J339" s="29">
        <v>537</v>
      </c>
      <c r="K339" s="31">
        <v>40465.57313657407</v>
      </c>
      <c r="L339" s="29">
        <v>60</v>
      </c>
      <c r="M339" s="29">
        <v>0.2435</v>
      </c>
      <c r="N339" s="29">
        <v>0.7395</v>
      </c>
      <c r="O339" s="29">
        <f t="shared" si="19"/>
        <v>0.49150000000000005</v>
      </c>
      <c r="P339">
        <f t="shared" si="17"/>
        <v>7.639437268410976</v>
      </c>
      <c r="Q339">
        <f t="shared" si="18"/>
        <v>4915</v>
      </c>
    </row>
    <row r="340" spans="10:17" ht="13.5">
      <c r="J340" s="29">
        <v>538</v>
      </c>
      <c r="K340" s="31">
        <v>40465.573171296295</v>
      </c>
      <c r="L340" s="29">
        <v>59.625</v>
      </c>
      <c r="M340" s="29">
        <v>0.244</v>
      </c>
      <c r="N340" s="29">
        <v>0.747</v>
      </c>
      <c r="O340" s="29">
        <f t="shared" si="19"/>
        <v>0.4955</v>
      </c>
      <c r="P340">
        <f t="shared" si="17"/>
        <v>7.591690785483408</v>
      </c>
      <c r="Q340">
        <f t="shared" si="18"/>
        <v>4955</v>
      </c>
    </row>
    <row r="341" spans="10:17" ht="13.5">
      <c r="J341" s="29">
        <v>539</v>
      </c>
      <c r="K341" s="31">
        <v>40465.57319444444</v>
      </c>
      <c r="L341" s="29">
        <v>59.25</v>
      </c>
      <c r="M341" s="29">
        <v>0.2445</v>
      </c>
      <c r="N341" s="29">
        <v>0.755</v>
      </c>
      <c r="O341" s="29">
        <f t="shared" si="19"/>
        <v>0.49975</v>
      </c>
      <c r="P341">
        <f t="shared" si="17"/>
        <v>7.543944302555839</v>
      </c>
      <c r="Q341">
        <f t="shared" si="18"/>
        <v>4997.5</v>
      </c>
    </row>
    <row r="342" spans="10:17" ht="13.5">
      <c r="J342" s="29">
        <v>540</v>
      </c>
      <c r="K342" s="31">
        <v>40465.573229166665</v>
      </c>
      <c r="L342" s="29">
        <v>58.875</v>
      </c>
      <c r="M342" s="29">
        <v>0.2445</v>
      </c>
      <c r="N342" s="29">
        <v>0.764</v>
      </c>
      <c r="O342" s="29">
        <f t="shared" si="19"/>
        <v>0.50425</v>
      </c>
      <c r="P342">
        <f aca="true" t="shared" si="20" ref="P342:P405">L342*1000/50/50/PI()</f>
        <v>7.496197819628271</v>
      </c>
      <c r="Q342">
        <f aca="true" t="shared" si="21" ref="Q342:Q405">O342/100*10^6</f>
        <v>5042.5</v>
      </c>
    </row>
    <row r="343" spans="10:17" ht="13.5">
      <c r="J343" s="29">
        <v>541</v>
      </c>
      <c r="K343" s="31">
        <v>40465.57324074074</v>
      </c>
      <c r="L343" s="29">
        <v>58.75</v>
      </c>
      <c r="M343" s="29">
        <v>0.245</v>
      </c>
      <c r="N343" s="29">
        <v>0.769</v>
      </c>
      <c r="O343" s="29">
        <f t="shared" si="19"/>
        <v>0.507</v>
      </c>
      <c r="P343">
        <f t="shared" si="20"/>
        <v>7.480282325319081</v>
      </c>
      <c r="Q343">
        <f t="shared" si="21"/>
        <v>5070</v>
      </c>
    </row>
    <row r="344" spans="10:17" ht="13.5">
      <c r="J344" s="29">
        <v>542</v>
      </c>
      <c r="K344" s="31">
        <v>40465.57326388889</v>
      </c>
      <c r="L344" s="29">
        <v>58.5</v>
      </c>
      <c r="M344" s="29">
        <v>0.245</v>
      </c>
      <c r="N344" s="29">
        <v>0.774</v>
      </c>
      <c r="O344" s="29">
        <f t="shared" si="19"/>
        <v>0.5095000000000001</v>
      </c>
      <c r="P344">
        <f t="shared" si="20"/>
        <v>7.4484513367007015</v>
      </c>
      <c r="Q344">
        <f t="shared" si="21"/>
        <v>5095.000000000001</v>
      </c>
    </row>
    <row r="345" spans="10:17" ht="13.5">
      <c r="J345" s="29">
        <v>543</v>
      </c>
      <c r="K345" s="31">
        <v>40465.573287037034</v>
      </c>
      <c r="L345" s="29">
        <v>58.125</v>
      </c>
      <c r="M345" s="29">
        <v>0.2455</v>
      </c>
      <c r="N345" s="29">
        <v>0.7815</v>
      </c>
      <c r="O345" s="29">
        <f t="shared" si="19"/>
        <v>0.5135</v>
      </c>
      <c r="P345">
        <f t="shared" si="20"/>
        <v>7.400704853773133</v>
      </c>
      <c r="Q345">
        <f t="shared" si="21"/>
        <v>5135</v>
      </c>
    </row>
    <row r="346" spans="10:17" ht="13.5">
      <c r="J346" s="29">
        <v>544</v>
      </c>
      <c r="K346" s="31">
        <v>40465.57331018519</v>
      </c>
      <c r="L346" s="29">
        <v>57.875</v>
      </c>
      <c r="M346" s="29">
        <v>0.2455</v>
      </c>
      <c r="N346" s="29">
        <v>0.788</v>
      </c>
      <c r="O346" s="29">
        <f t="shared" si="19"/>
        <v>0.51675</v>
      </c>
      <c r="P346">
        <f t="shared" si="20"/>
        <v>7.368873865154754</v>
      </c>
      <c r="Q346">
        <f t="shared" si="21"/>
        <v>5167.5</v>
      </c>
    </row>
    <row r="347" spans="10:17" ht="13.5">
      <c r="J347" s="29">
        <v>545</v>
      </c>
      <c r="K347" s="31">
        <v>40465.57332175926</v>
      </c>
      <c r="L347" s="29">
        <v>57.625</v>
      </c>
      <c r="M347" s="29">
        <v>0.2455</v>
      </c>
      <c r="N347" s="29">
        <v>0.7935</v>
      </c>
      <c r="O347" s="29">
        <f t="shared" si="19"/>
        <v>0.5195</v>
      </c>
      <c r="P347">
        <f t="shared" si="20"/>
        <v>7.337042876536375</v>
      </c>
      <c r="Q347">
        <f t="shared" si="21"/>
        <v>5195</v>
      </c>
    </row>
    <row r="348" spans="10:17" ht="13.5">
      <c r="J348" s="29">
        <v>546</v>
      </c>
      <c r="K348" s="31">
        <v>40465.57335648148</v>
      </c>
      <c r="L348" s="29">
        <v>57.375</v>
      </c>
      <c r="M348" s="29">
        <v>0.2455</v>
      </c>
      <c r="N348" s="29">
        <v>0.8015</v>
      </c>
      <c r="O348" s="29">
        <f t="shared" si="19"/>
        <v>0.5235</v>
      </c>
      <c r="P348">
        <f t="shared" si="20"/>
        <v>7.305211887917996</v>
      </c>
      <c r="Q348">
        <f t="shared" si="21"/>
        <v>5235</v>
      </c>
    </row>
    <row r="349" spans="10:17" ht="13.5">
      <c r="J349" s="29">
        <v>547</v>
      </c>
      <c r="K349" s="31">
        <v>40465.573379629626</v>
      </c>
      <c r="L349" s="29">
        <v>57</v>
      </c>
      <c r="M349" s="29">
        <v>0.2455</v>
      </c>
      <c r="N349" s="29">
        <v>0.809</v>
      </c>
      <c r="O349" s="29">
        <f t="shared" si="19"/>
        <v>0.52725</v>
      </c>
      <c r="P349">
        <f t="shared" si="20"/>
        <v>7.257465404990428</v>
      </c>
      <c r="Q349">
        <f t="shared" si="21"/>
        <v>5272.5</v>
      </c>
    </row>
    <row r="350" spans="10:17" ht="13.5">
      <c r="J350" s="29">
        <v>548</v>
      </c>
      <c r="K350" s="31">
        <v>40465.57340277778</v>
      </c>
      <c r="L350" s="29">
        <v>56.75</v>
      </c>
      <c r="M350" s="29">
        <v>0.2455</v>
      </c>
      <c r="N350" s="29">
        <v>0.817</v>
      </c>
      <c r="O350" s="29">
        <f t="shared" si="19"/>
        <v>0.53125</v>
      </c>
      <c r="P350">
        <f t="shared" si="20"/>
        <v>7.225634416372048</v>
      </c>
      <c r="Q350">
        <f t="shared" si="21"/>
        <v>5312.5</v>
      </c>
    </row>
    <row r="351" spans="10:17" ht="13.5">
      <c r="J351" s="29">
        <v>549</v>
      </c>
      <c r="K351" s="31">
        <v>40465.573425925926</v>
      </c>
      <c r="L351" s="29">
        <v>56.375</v>
      </c>
      <c r="M351" s="29">
        <v>0.246</v>
      </c>
      <c r="N351" s="29">
        <v>0.825</v>
      </c>
      <c r="O351" s="29">
        <f t="shared" si="19"/>
        <v>0.5355</v>
      </c>
      <c r="P351">
        <f t="shared" si="20"/>
        <v>7.17788793344448</v>
      </c>
      <c r="Q351">
        <f t="shared" si="21"/>
        <v>5354.999999999999</v>
      </c>
    </row>
    <row r="352" spans="10:17" ht="13.5">
      <c r="J352" s="29">
        <v>550</v>
      </c>
      <c r="K352" s="31">
        <v>40465.57344907407</v>
      </c>
      <c r="L352" s="29">
        <v>56</v>
      </c>
      <c r="M352" s="29">
        <v>0.2465</v>
      </c>
      <c r="N352" s="29">
        <v>0.832</v>
      </c>
      <c r="O352" s="29">
        <f t="shared" si="19"/>
        <v>0.53925</v>
      </c>
      <c r="P352">
        <f t="shared" si="20"/>
        <v>7.130141450516911</v>
      </c>
      <c r="Q352">
        <f t="shared" si="21"/>
        <v>5392.5</v>
      </c>
    </row>
    <row r="353" spans="10:17" ht="13.5">
      <c r="J353" s="29">
        <v>551</v>
      </c>
      <c r="K353" s="31">
        <v>40465.57347222222</v>
      </c>
      <c r="L353" s="29">
        <v>55.75</v>
      </c>
      <c r="M353" s="29">
        <v>0.2465</v>
      </c>
      <c r="N353" s="29">
        <v>0.8395</v>
      </c>
      <c r="O353" s="29">
        <f t="shared" si="19"/>
        <v>0.543</v>
      </c>
      <c r="P353">
        <f t="shared" si="20"/>
        <v>7.098310461898532</v>
      </c>
      <c r="Q353">
        <f t="shared" si="21"/>
        <v>5430.000000000001</v>
      </c>
    </row>
    <row r="354" spans="10:17" ht="13.5">
      <c r="J354" s="29">
        <v>552</v>
      </c>
      <c r="K354" s="31">
        <v>40465.57350694444</v>
      </c>
      <c r="L354" s="29">
        <v>55.375</v>
      </c>
      <c r="M354" s="29">
        <v>0.2465</v>
      </c>
      <c r="N354" s="29">
        <v>0.848</v>
      </c>
      <c r="O354" s="29">
        <f t="shared" si="19"/>
        <v>0.54725</v>
      </c>
      <c r="P354">
        <f t="shared" si="20"/>
        <v>7.050563978970963</v>
      </c>
      <c r="Q354">
        <f t="shared" si="21"/>
        <v>5472.5</v>
      </c>
    </row>
    <row r="355" spans="10:17" ht="13.5">
      <c r="J355" s="29">
        <v>553</v>
      </c>
      <c r="K355" s="31">
        <v>40465.57351851852</v>
      </c>
      <c r="L355" s="29">
        <v>55.25</v>
      </c>
      <c r="M355" s="29">
        <v>0.2465</v>
      </c>
      <c r="N355" s="29">
        <v>0.851</v>
      </c>
      <c r="O355" s="29">
        <f t="shared" si="19"/>
        <v>0.54875</v>
      </c>
      <c r="P355">
        <f t="shared" si="20"/>
        <v>7.0346484846617745</v>
      </c>
      <c r="Q355">
        <f t="shared" si="21"/>
        <v>5487.499999999999</v>
      </c>
    </row>
    <row r="356" spans="10:17" ht="13.5">
      <c r="J356" s="29">
        <v>554</v>
      </c>
      <c r="K356" s="31">
        <v>40465.573541666665</v>
      </c>
      <c r="L356" s="29">
        <v>54.875</v>
      </c>
      <c r="M356" s="29">
        <v>0.247</v>
      </c>
      <c r="N356" s="29">
        <v>0.859</v>
      </c>
      <c r="O356" s="29">
        <f t="shared" si="19"/>
        <v>0.5529999999999999</v>
      </c>
      <c r="P356">
        <f t="shared" si="20"/>
        <v>6.986902001734205</v>
      </c>
      <c r="Q356">
        <f t="shared" si="21"/>
        <v>5529.999999999999</v>
      </c>
    </row>
    <row r="357" spans="10:17" ht="13.5">
      <c r="J357" s="29">
        <v>555</v>
      </c>
      <c r="K357" s="31">
        <v>40465.57355324074</v>
      </c>
      <c r="L357" s="29">
        <v>54.75</v>
      </c>
      <c r="M357" s="29">
        <v>0.247</v>
      </c>
      <c r="N357" s="29">
        <v>0.8635</v>
      </c>
      <c r="O357" s="29">
        <f t="shared" si="19"/>
        <v>0.55525</v>
      </c>
      <c r="P357">
        <f t="shared" si="20"/>
        <v>6.970986507425016</v>
      </c>
      <c r="Q357">
        <f t="shared" si="21"/>
        <v>5552.5</v>
      </c>
    </row>
    <row r="358" spans="10:17" ht="13.5">
      <c r="J358" s="29">
        <v>556</v>
      </c>
      <c r="K358" s="31">
        <v>40465.57357638889</v>
      </c>
      <c r="L358" s="29">
        <v>54.5</v>
      </c>
      <c r="M358" s="29">
        <v>0.2475</v>
      </c>
      <c r="N358" s="29">
        <v>0.8705</v>
      </c>
      <c r="O358" s="29">
        <f t="shared" si="19"/>
        <v>0.559</v>
      </c>
      <c r="P358">
        <f t="shared" si="20"/>
        <v>6.939155518806637</v>
      </c>
      <c r="Q358">
        <f t="shared" si="21"/>
        <v>5590</v>
      </c>
    </row>
    <row r="359" spans="10:17" ht="13.5">
      <c r="J359" s="29">
        <v>557</v>
      </c>
      <c r="K359" s="31">
        <v>40465.573599537034</v>
      </c>
      <c r="L359" s="29">
        <v>54.125</v>
      </c>
      <c r="M359" s="29">
        <v>0.2475</v>
      </c>
      <c r="N359" s="29">
        <v>0.879</v>
      </c>
      <c r="O359" s="29">
        <f t="shared" si="19"/>
        <v>0.56325</v>
      </c>
      <c r="P359">
        <f t="shared" si="20"/>
        <v>6.891409035879068</v>
      </c>
      <c r="Q359">
        <f t="shared" si="21"/>
        <v>5632.5</v>
      </c>
    </row>
    <row r="360" spans="10:17" ht="13.5">
      <c r="J360" s="29">
        <v>558</v>
      </c>
      <c r="K360" s="31">
        <v>40465.57362268519</v>
      </c>
      <c r="L360" s="29">
        <v>53.875</v>
      </c>
      <c r="M360" s="29">
        <v>0.2475</v>
      </c>
      <c r="N360" s="29">
        <v>0.8875</v>
      </c>
      <c r="O360" s="29">
        <f t="shared" si="19"/>
        <v>0.5675</v>
      </c>
      <c r="P360">
        <f t="shared" si="20"/>
        <v>6.8595780472606895</v>
      </c>
      <c r="Q360">
        <f t="shared" si="21"/>
        <v>5675</v>
      </c>
    </row>
    <row r="361" spans="10:17" ht="13.5">
      <c r="J361" s="29">
        <v>559</v>
      </c>
      <c r="K361" s="31">
        <v>40465.57365740741</v>
      </c>
      <c r="L361" s="29">
        <v>53.5</v>
      </c>
      <c r="M361" s="29">
        <v>0.2475</v>
      </c>
      <c r="N361" s="29">
        <v>0.896</v>
      </c>
      <c r="O361" s="29">
        <f t="shared" si="19"/>
        <v>0.57175</v>
      </c>
      <c r="P361">
        <f t="shared" si="20"/>
        <v>6.81183156433312</v>
      </c>
      <c r="Q361">
        <f t="shared" si="21"/>
        <v>5717.499999999999</v>
      </c>
    </row>
    <row r="362" spans="10:17" ht="13.5">
      <c r="J362" s="29">
        <v>560</v>
      </c>
      <c r="K362" s="31">
        <v>40465.57368055556</v>
      </c>
      <c r="L362" s="29">
        <v>53.25</v>
      </c>
      <c r="M362" s="29">
        <v>0.248</v>
      </c>
      <c r="N362" s="29">
        <v>0.9045</v>
      </c>
      <c r="O362" s="29">
        <f t="shared" si="19"/>
        <v>0.5762499999999999</v>
      </c>
      <c r="P362">
        <f t="shared" si="20"/>
        <v>6.780000575714742</v>
      </c>
      <c r="Q362">
        <f t="shared" si="21"/>
        <v>5762.499999999999</v>
      </c>
    </row>
    <row r="363" spans="10:17" ht="13.5">
      <c r="J363" s="29">
        <v>561</v>
      </c>
      <c r="K363" s="31">
        <v>40465.5737037037</v>
      </c>
      <c r="L363" s="29">
        <v>53</v>
      </c>
      <c r="M363" s="29">
        <v>0.2485</v>
      </c>
      <c r="N363" s="29">
        <v>0.9125</v>
      </c>
      <c r="O363" s="29">
        <f t="shared" si="19"/>
        <v>0.5805</v>
      </c>
      <c r="P363">
        <f t="shared" si="20"/>
        <v>6.7481695870963625</v>
      </c>
      <c r="Q363">
        <f t="shared" si="21"/>
        <v>5805</v>
      </c>
    </row>
    <row r="364" spans="10:17" ht="13.5">
      <c r="J364" s="29">
        <v>562</v>
      </c>
      <c r="K364" s="31">
        <v>40465.57372685185</v>
      </c>
      <c r="L364" s="29">
        <v>52.5</v>
      </c>
      <c r="M364" s="29">
        <v>0.249</v>
      </c>
      <c r="N364" s="29">
        <v>0.921</v>
      </c>
      <c r="O364" s="29">
        <f t="shared" si="19"/>
        <v>0.585</v>
      </c>
      <c r="P364">
        <f t="shared" si="20"/>
        <v>6.684507609859605</v>
      </c>
      <c r="Q364">
        <f t="shared" si="21"/>
        <v>5849.999999999999</v>
      </c>
    </row>
    <row r="365" spans="10:17" ht="13.5">
      <c r="J365" s="29">
        <v>563</v>
      </c>
      <c r="K365" s="31">
        <v>40465.57376157407</v>
      </c>
      <c r="L365" s="29">
        <v>52.25</v>
      </c>
      <c r="M365" s="29">
        <v>0.249</v>
      </c>
      <c r="N365" s="29">
        <v>0.93</v>
      </c>
      <c r="O365" s="29">
        <f t="shared" si="19"/>
        <v>0.5895</v>
      </c>
      <c r="P365">
        <f t="shared" si="20"/>
        <v>6.652676621241225</v>
      </c>
      <c r="Q365">
        <f t="shared" si="21"/>
        <v>5895</v>
      </c>
    </row>
    <row r="366" spans="10:17" ht="13.5">
      <c r="J366" s="29">
        <v>564</v>
      </c>
      <c r="K366" s="31">
        <v>40465.57378472222</v>
      </c>
      <c r="L366" s="29">
        <v>51.875</v>
      </c>
      <c r="M366" s="29">
        <v>0.249</v>
      </c>
      <c r="N366" s="29">
        <v>0.941</v>
      </c>
      <c r="O366" s="29">
        <f t="shared" si="19"/>
        <v>0.595</v>
      </c>
      <c r="P366">
        <f t="shared" si="20"/>
        <v>6.604930138313657</v>
      </c>
      <c r="Q366">
        <f t="shared" si="21"/>
        <v>5950</v>
      </c>
    </row>
    <row r="367" spans="10:17" ht="13.5">
      <c r="J367" s="29">
        <v>565</v>
      </c>
      <c r="K367" s="31">
        <v>40465.57383101852</v>
      </c>
      <c r="L367" s="29">
        <v>51.375</v>
      </c>
      <c r="M367" s="29">
        <v>0.249</v>
      </c>
      <c r="N367" s="29">
        <v>0.955</v>
      </c>
      <c r="O367" s="29">
        <f t="shared" si="19"/>
        <v>0.602</v>
      </c>
      <c r="P367">
        <f t="shared" si="20"/>
        <v>6.541268161076899</v>
      </c>
      <c r="Q367">
        <f t="shared" si="21"/>
        <v>6020</v>
      </c>
    </row>
    <row r="368" spans="10:17" ht="13.5">
      <c r="J368" s="29">
        <v>566</v>
      </c>
      <c r="K368" s="31">
        <v>40465.573854166665</v>
      </c>
      <c r="L368" s="29">
        <v>51.125</v>
      </c>
      <c r="M368" s="29">
        <v>0.249</v>
      </c>
      <c r="N368" s="29">
        <v>0.963</v>
      </c>
      <c r="O368" s="29">
        <f t="shared" si="19"/>
        <v>0.606</v>
      </c>
      <c r="P368">
        <f t="shared" si="20"/>
        <v>6.50943717245852</v>
      </c>
      <c r="Q368">
        <f t="shared" si="21"/>
        <v>6059.999999999999</v>
      </c>
    </row>
    <row r="369" spans="10:17" ht="13.5">
      <c r="J369" s="29">
        <v>567</v>
      </c>
      <c r="K369" s="31">
        <v>40465.57387731481</v>
      </c>
      <c r="L369" s="29">
        <v>50.75</v>
      </c>
      <c r="M369" s="29">
        <v>0.25</v>
      </c>
      <c r="N369" s="29">
        <v>0.9715</v>
      </c>
      <c r="O369" s="29">
        <f t="shared" si="19"/>
        <v>0.61075</v>
      </c>
      <c r="P369">
        <f t="shared" si="20"/>
        <v>6.461690689530951</v>
      </c>
      <c r="Q369">
        <f t="shared" si="21"/>
        <v>6107.5</v>
      </c>
    </row>
    <row r="370" spans="10:17" ht="13.5">
      <c r="J370" s="29">
        <v>568</v>
      </c>
      <c r="K370" s="31">
        <v>40465.573912037034</v>
      </c>
      <c r="L370" s="29">
        <v>50.25</v>
      </c>
      <c r="M370" s="29">
        <v>0.2505</v>
      </c>
      <c r="N370" s="29">
        <v>0.9855</v>
      </c>
      <c r="O370" s="29">
        <f t="shared" si="19"/>
        <v>0.618</v>
      </c>
      <c r="P370">
        <f t="shared" si="20"/>
        <v>6.3980287122941935</v>
      </c>
      <c r="Q370">
        <f t="shared" si="21"/>
        <v>6180</v>
      </c>
    </row>
    <row r="371" spans="10:17" ht="13.5">
      <c r="J371" s="29">
        <v>569</v>
      </c>
      <c r="K371" s="31">
        <v>40465.57394675926</v>
      </c>
      <c r="L371" s="29">
        <v>49.875</v>
      </c>
      <c r="M371" s="29">
        <v>0.251</v>
      </c>
      <c r="N371" s="29">
        <v>0.997</v>
      </c>
      <c r="O371" s="29">
        <f t="shared" si="19"/>
        <v>0.624</v>
      </c>
      <c r="P371">
        <f t="shared" si="20"/>
        <v>6.350282229366624</v>
      </c>
      <c r="Q371">
        <f t="shared" si="21"/>
        <v>6240</v>
      </c>
    </row>
    <row r="372" spans="10:17" ht="13.5">
      <c r="J372" s="29">
        <v>570</v>
      </c>
      <c r="K372" s="31">
        <v>40465.57398148148</v>
      </c>
      <c r="L372" s="29">
        <v>49.5</v>
      </c>
      <c r="M372" s="29">
        <v>0.252</v>
      </c>
      <c r="N372" s="29">
        <v>1.008</v>
      </c>
      <c r="O372" s="29">
        <f t="shared" si="19"/>
        <v>0.63</v>
      </c>
      <c r="P372">
        <f t="shared" si="20"/>
        <v>6.302535746439056</v>
      </c>
      <c r="Q372">
        <f t="shared" si="21"/>
        <v>6300</v>
      </c>
    </row>
    <row r="373" spans="10:17" ht="13.5">
      <c r="J373" s="29">
        <v>571</v>
      </c>
      <c r="K373" s="31">
        <v>40465.574016203704</v>
      </c>
      <c r="L373" s="29">
        <v>49</v>
      </c>
      <c r="M373" s="29">
        <v>0.2525</v>
      </c>
      <c r="N373" s="29">
        <v>1.019</v>
      </c>
      <c r="O373" s="29">
        <f t="shared" si="19"/>
        <v>0.6357499999999999</v>
      </c>
      <c r="P373">
        <f t="shared" si="20"/>
        <v>6.238873769202298</v>
      </c>
      <c r="Q373">
        <f t="shared" si="21"/>
        <v>6357.499999999999</v>
      </c>
    </row>
    <row r="374" spans="10:17" ht="13.5">
      <c r="J374" s="29">
        <v>572</v>
      </c>
      <c r="K374" s="31">
        <v>40465.57405092593</v>
      </c>
      <c r="L374" s="29">
        <v>48.625</v>
      </c>
      <c r="M374" s="29">
        <v>0.2525</v>
      </c>
      <c r="N374" s="29">
        <v>1.03</v>
      </c>
      <c r="O374" s="29">
        <f t="shared" si="19"/>
        <v>0.64125</v>
      </c>
      <c r="P374">
        <f t="shared" si="20"/>
        <v>6.191127286274728</v>
      </c>
      <c r="Q374">
        <f t="shared" si="21"/>
        <v>6412.5</v>
      </c>
    </row>
    <row r="375" spans="10:17" ht="13.5">
      <c r="J375" s="29">
        <v>573</v>
      </c>
      <c r="K375" s="31">
        <v>40465.57407407407</v>
      </c>
      <c r="L375" s="29">
        <v>48.25</v>
      </c>
      <c r="M375" s="29">
        <v>0.253</v>
      </c>
      <c r="N375" s="29">
        <v>1.0395</v>
      </c>
      <c r="O375" s="29">
        <f t="shared" si="19"/>
        <v>0.64625</v>
      </c>
      <c r="P375">
        <f t="shared" si="20"/>
        <v>6.143380803347161</v>
      </c>
      <c r="Q375">
        <f t="shared" si="21"/>
        <v>6462.499999999999</v>
      </c>
    </row>
    <row r="376" spans="10:17" ht="13.5">
      <c r="J376" s="29">
        <v>574</v>
      </c>
      <c r="K376" s="31">
        <v>40465.574108796296</v>
      </c>
      <c r="L376" s="29">
        <v>47.875</v>
      </c>
      <c r="M376" s="29">
        <v>0.253</v>
      </c>
      <c r="N376" s="29">
        <v>1.05</v>
      </c>
      <c r="O376" s="29">
        <f t="shared" si="19"/>
        <v>0.6515</v>
      </c>
      <c r="P376">
        <f t="shared" si="20"/>
        <v>6.095634320419591</v>
      </c>
      <c r="Q376">
        <f t="shared" si="21"/>
        <v>6515</v>
      </c>
    </row>
    <row r="377" spans="10:17" ht="13.5">
      <c r="J377" s="29">
        <v>575</v>
      </c>
      <c r="K377" s="31">
        <v>40465.57413194444</v>
      </c>
      <c r="L377" s="29">
        <v>47.625</v>
      </c>
      <c r="M377" s="29">
        <v>0.254</v>
      </c>
      <c r="N377" s="29">
        <v>1.059</v>
      </c>
      <c r="O377" s="29">
        <f t="shared" si="19"/>
        <v>0.6565</v>
      </c>
      <c r="P377">
        <f t="shared" si="20"/>
        <v>6.063803331801212</v>
      </c>
      <c r="Q377">
        <f t="shared" si="21"/>
        <v>6565</v>
      </c>
    </row>
    <row r="378" spans="10:17" ht="13.5">
      <c r="J378" s="29">
        <v>576</v>
      </c>
      <c r="K378" s="31">
        <v>40465.574155092596</v>
      </c>
      <c r="L378" s="29">
        <v>47.25</v>
      </c>
      <c r="M378" s="29">
        <v>0.2545</v>
      </c>
      <c r="N378" s="29">
        <v>1.067</v>
      </c>
      <c r="O378" s="29">
        <f t="shared" si="19"/>
        <v>0.66075</v>
      </c>
      <c r="P378">
        <f t="shared" si="20"/>
        <v>6.016056848873643</v>
      </c>
      <c r="Q378">
        <f t="shared" si="21"/>
        <v>6607.5</v>
      </c>
    </row>
    <row r="379" spans="10:17" ht="13.5">
      <c r="J379" s="29">
        <v>577</v>
      </c>
      <c r="K379" s="31">
        <v>40465.57417824074</v>
      </c>
      <c r="L379" s="29">
        <v>47</v>
      </c>
      <c r="M379" s="29">
        <v>0.255</v>
      </c>
      <c r="N379" s="29">
        <v>1.075</v>
      </c>
      <c r="O379" s="29">
        <f t="shared" si="19"/>
        <v>0.665</v>
      </c>
      <c r="P379">
        <f t="shared" si="20"/>
        <v>5.984225860255265</v>
      </c>
      <c r="Q379">
        <f t="shared" si="21"/>
        <v>6650.000000000001</v>
      </c>
    </row>
    <row r="380" spans="10:17" ht="13.5">
      <c r="J380" s="29">
        <v>578</v>
      </c>
      <c r="K380" s="31">
        <v>40465.574212962965</v>
      </c>
      <c r="L380" s="29">
        <v>46.625</v>
      </c>
      <c r="M380" s="29">
        <v>0.256</v>
      </c>
      <c r="N380" s="29">
        <v>1.086</v>
      </c>
      <c r="O380" s="29">
        <f aca="true" t="shared" si="22" ref="O380:O443">(M380+N380)/2</f>
        <v>0.671</v>
      </c>
      <c r="P380">
        <f t="shared" si="20"/>
        <v>5.936479377327696</v>
      </c>
      <c r="Q380">
        <f t="shared" si="21"/>
        <v>6710.000000000001</v>
      </c>
    </row>
    <row r="381" spans="10:17" ht="13.5">
      <c r="J381" s="29">
        <v>579</v>
      </c>
      <c r="K381" s="31">
        <v>40465.57424768519</v>
      </c>
      <c r="L381" s="29">
        <v>46.25</v>
      </c>
      <c r="M381" s="29">
        <v>0.257</v>
      </c>
      <c r="N381" s="29">
        <v>1.096</v>
      </c>
      <c r="O381" s="29">
        <f t="shared" si="22"/>
        <v>0.6765000000000001</v>
      </c>
      <c r="P381">
        <f t="shared" si="20"/>
        <v>5.888732894400127</v>
      </c>
      <c r="Q381">
        <f t="shared" si="21"/>
        <v>6765.000000000001</v>
      </c>
    </row>
    <row r="382" spans="10:17" ht="13.5">
      <c r="J382" s="29">
        <v>580</v>
      </c>
      <c r="K382" s="31">
        <v>40465.574282407404</v>
      </c>
      <c r="L382" s="29">
        <v>45.875</v>
      </c>
      <c r="M382" s="29">
        <v>0.258</v>
      </c>
      <c r="N382" s="29">
        <v>1.106</v>
      </c>
      <c r="O382" s="29">
        <f t="shared" si="22"/>
        <v>0.682</v>
      </c>
      <c r="P382">
        <f t="shared" si="20"/>
        <v>5.840986411472559</v>
      </c>
      <c r="Q382">
        <f t="shared" si="21"/>
        <v>6820.000000000001</v>
      </c>
    </row>
    <row r="383" spans="10:17" ht="13.5">
      <c r="J383" s="29">
        <v>581</v>
      </c>
      <c r="K383" s="31">
        <v>40465.57431712963</v>
      </c>
      <c r="L383" s="29">
        <v>45.5</v>
      </c>
      <c r="M383" s="29">
        <v>0.259</v>
      </c>
      <c r="N383" s="29">
        <v>1.1165</v>
      </c>
      <c r="O383" s="29">
        <f t="shared" si="22"/>
        <v>0.6877500000000001</v>
      </c>
      <c r="P383">
        <f t="shared" si="20"/>
        <v>5.79323992854499</v>
      </c>
      <c r="Q383">
        <f t="shared" si="21"/>
        <v>6877.500000000001</v>
      </c>
    </row>
    <row r="384" spans="10:17" ht="13.5">
      <c r="J384" s="29">
        <v>582</v>
      </c>
      <c r="K384" s="31">
        <v>40465.57434027778</v>
      </c>
      <c r="L384" s="29">
        <v>45.25</v>
      </c>
      <c r="M384" s="29">
        <v>0.26</v>
      </c>
      <c r="N384" s="29">
        <v>1.126</v>
      </c>
      <c r="O384" s="29">
        <f t="shared" si="22"/>
        <v>0.693</v>
      </c>
      <c r="P384">
        <f t="shared" si="20"/>
        <v>5.7614089399266115</v>
      </c>
      <c r="Q384">
        <f t="shared" si="21"/>
        <v>6929.999999999999</v>
      </c>
    </row>
    <row r="385" spans="10:17" ht="13.5">
      <c r="J385" s="29">
        <v>583</v>
      </c>
      <c r="K385" s="31">
        <v>40465.57438657407</v>
      </c>
      <c r="L385" s="29">
        <v>44.875</v>
      </c>
      <c r="M385" s="29">
        <v>0.262</v>
      </c>
      <c r="N385" s="29">
        <v>1.138</v>
      </c>
      <c r="O385" s="29">
        <f t="shared" si="22"/>
        <v>0.7</v>
      </c>
      <c r="P385">
        <f t="shared" si="20"/>
        <v>5.713662456999042</v>
      </c>
      <c r="Q385">
        <f t="shared" si="21"/>
        <v>6999.999999999999</v>
      </c>
    </row>
    <row r="386" spans="10:17" ht="13.5">
      <c r="J386" s="29">
        <v>584</v>
      </c>
      <c r="K386" s="31">
        <v>40465.57440972222</v>
      </c>
      <c r="L386" s="29">
        <v>44.375</v>
      </c>
      <c r="M386" s="29">
        <v>0.2635</v>
      </c>
      <c r="N386" s="29">
        <v>1.1475</v>
      </c>
      <c r="O386" s="29">
        <f t="shared" si="22"/>
        <v>0.7055</v>
      </c>
      <c r="P386">
        <f t="shared" si="20"/>
        <v>5.6500004797622845</v>
      </c>
      <c r="Q386">
        <f t="shared" si="21"/>
        <v>7055.000000000001</v>
      </c>
    </row>
    <row r="387" spans="10:17" ht="13.5">
      <c r="J387" s="29">
        <v>585</v>
      </c>
      <c r="K387" s="31">
        <v>40465.57445601852</v>
      </c>
      <c r="L387" s="29">
        <v>44</v>
      </c>
      <c r="M387" s="29">
        <v>0.2645</v>
      </c>
      <c r="N387" s="29">
        <v>1.1595</v>
      </c>
      <c r="O387" s="29">
        <f t="shared" si="22"/>
        <v>0.712</v>
      </c>
      <c r="P387">
        <f t="shared" si="20"/>
        <v>5.602253996834716</v>
      </c>
      <c r="Q387">
        <f t="shared" si="21"/>
        <v>7120</v>
      </c>
    </row>
    <row r="388" spans="10:17" ht="13.5">
      <c r="J388" s="29">
        <v>586</v>
      </c>
      <c r="K388" s="31">
        <v>40465.574479166666</v>
      </c>
      <c r="L388" s="29">
        <v>43.75</v>
      </c>
      <c r="M388" s="29">
        <v>0.266</v>
      </c>
      <c r="N388" s="29">
        <v>1.17</v>
      </c>
      <c r="O388" s="29">
        <f t="shared" si="22"/>
        <v>0.718</v>
      </c>
      <c r="P388">
        <f t="shared" si="20"/>
        <v>5.570423008216337</v>
      </c>
      <c r="Q388">
        <f t="shared" si="21"/>
        <v>7180</v>
      </c>
    </row>
    <row r="389" spans="10:17" ht="13.5">
      <c r="J389" s="29">
        <v>587</v>
      </c>
      <c r="K389" s="31">
        <v>40465.57451388889</v>
      </c>
      <c r="L389" s="29">
        <v>43.375</v>
      </c>
      <c r="M389" s="29">
        <v>0.267</v>
      </c>
      <c r="N389" s="29">
        <v>1.18</v>
      </c>
      <c r="O389" s="29">
        <f t="shared" si="22"/>
        <v>0.7235</v>
      </c>
      <c r="P389">
        <f t="shared" si="20"/>
        <v>5.522676525288769</v>
      </c>
      <c r="Q389">
        <f t="shared" si="21"/>
        <v>7235</v>
      </c>
    </row>
    <row r="390" spans="10:17" ht="13.5">
      <c r="J390" s="29">
        <v>588</v>
      </c>
      <c r="K390" s="31">
        <v>40465.57456018519</v>
      </c>
      <c r="L390" s="29">
        <v>43</v>
      </c>
      <c r="M390" s="29">
        <v>0.269</v>
      </c>
      <c r="N390" s="29">
        <v>1.193</v>
      </c>
      <c r="O390" s="29">
        <f t="shared" si="22"/>
        <v>0.7310000000000001</v>
      </c>
      <c r="P390">
        <f t="shared" si="20"/>
        <v>5.4749300423611995</v>
      </c>
      <c r="Q390">
        <f t="shared" si="21"/>
        <v>7310.000000000001</v>
      </c>
    </row>
    <row r="391" spans="10:17" ht="13.5">
      <c r="J391" s="29">
        <v>589</v>
      </c>
      <c r="K391" s="31">
        <v>40465.574583333335</v>
      </c>
      <c r="L391" s="29">
        <v>42.75</v>
      </c>
      <c r="M391" s="29">
        <v>0.27</v>
      </c>
      <c r="N391" s="29">
        <v>1.203</v>
      </c>
      <c r="O391" s="29">
        <f t="shared" si="22"/>
        <v>0.7365</v>
      </c>
      <c r="P391">
        <f t="shared" si="20"/>
        <v>5.443099053742821</v>
      </c>
      <c r="Q391">
        <f t="shared" si="21"/>
        <v>7365</v>
      </c>
    </row>
    <row r="392" spans="10:17" ht="13.5">
      <c r="J392" s="29">
        <v>590</v>
      </c>
      <c r="K392" s="31">
        <v>40465.57461805556</v>
      </c>
      <c r="L392" s="29">
        <v>42.375</v>
      </c>
      <c r="M392" s="29">
        <v>0.2715</v>
      </c>
      <c r="N392" s="29">
        <v>1.2125</v>
      </c>
      <c r="O392" s="29">
        <f t="shared" si="22"/>
        <v>0.742</v>
      </c>
      <c r="P392">
        <f t="shared" si="20"/>
        <v>5.395352570815252</v>
      </c>
      <c r="Q392">
        <f t="shared" si="21"/>
        <v>7419.999999999999</v>
      </c>
    </row>
    <row r="393" spans="10:17" ht="13.5">
      <c r="J393" s="29">
        <v>591</v>
      </c>
      <c r="K393" s="31">
        <v>40465.574641203704</v>
      </c>
      <c r="L393" s="29">
        <v>42.125</v>
      </c>
      <c r="M393" s="29">
        <v>0.2725</v>
      </c>
      <c r="N393" s="29">
        <v>1.221</v>
      </c>
      <c r="O393" s="29">
        <f t="shared" si="22"/>
        <v>0.74675</v>
      </c>
      <c r="P393">
        <f t="shared" si="20"/>
        <v>5.363521582196873</v>
      </c>
      <c r="Q393">
        <f t="shared" si="21"/>
        <v>7467.5</v>
      </c>
    </row>
    <row r="394" spans="10:17" ht="13.5">
      <c r="J394" s="29">
        <v>592</v>
      </c>
      <c r="K394" s="31">
        <v>40465.57466435185</v>
      </c>
      <c r="L394" s="29">
        <v>41.875</v>
      </c>
      <c r="M394" s="29">
        <v>0.273</v>
      </c>
      <c r="N394" s="29">
        <v>1.2285</v>
      </c>
      <c r="O394" s="29">
        <f t="shared" si="22"/>
        <v>0.75075</v>
      </c>
      <c r="P394">
        <f t="shared" si="20"/>
        <v>5.331690593578494</v>
      </c>
      <c r="Q394">
        <f t="shared" si="21"/>
        <v>7507.5</v>
      </c>
    </row>
    <row r="395" spans="10:17" ht="13.5">
      <c r="J395" s="29">
        <v>593</v>
      </c>
      <c r="K395" s="31">
        <v>40465.57469907407</v>
      </c>
      <c r="L395" s="29">
        <v>41.625</v>
      </c>
      <c r="M395" s="29">
        <v>0.274</v>
      </c>
      <c r="N395" s="29">
        <v>1.239</v>
      </c>
      <c r="O395" s="29">
        <f t="shared" si="22"/>
        <v>0.7565000000000001</v>
      </c>
      <c r="P395">
        <f t="shared" si="20"/>
        <v>5.2998596049601145</v>
      </c>
      <c r="Q395">
        <f t="shared" si="21"/>
        <v>7565.000000000001</v>
      </c>
    </row>
    <row r="396" spans="10:17" ht="13.5">
      <c r="J396" s="29">
        <v>594</v>
      </c>
      <c r="K396" s="31">
        <v>40465.5747337963</v>
      </c>
      <c r="L396" s="29">
        <v>41.375</v>
      </c>
      <c r="M396" s="29">
        <v>0.275</v>
      </c>
      <c r="N396" s="29">
        <v>1.249</v>
      </c>
      <c r="O396" s="29">
        <f t="shared" si="22"/>
        <v>0.762</v>
      </c>
      <c r="P396">
        <f t="shared" si="20"/>
        <v>5.268028616341736</v>
      </c>
      <c r="Q396">
        <f t="shared" si="21"/>
        <v>7620</v>
      </c>
    </row>
    <row r="397" spans="10:17" ht="13.5">
      <c r="J397" s="29">
        <v>595</v>
      </c>
      <c r="K397" s="31">
        <v>40465.57475694444</v>
      </c>
      <c r="L397" s="29">
        <v>41.125</v>
      </c>
      <c r="M397" s="29">
        <v>0.276</v>
      </c>
      <c r="N397" s="29">
        <v>1.2565</v>
      </c>
      <c r="O397" s="29">
        <f t="shared" si="22"/>
        <v>0.76625</v>
      </c>
      <c r="P397">
        <f t="shared" si="20"/>
        <v>5.236197627723357</v>
      </c>
      <c r="Q397">
        <f t="shared" si="21"/>
        <v>7662.5</v>
      </c>
    </row>
    <row r="398" spans="10:17" ht="13.5">
      <c r="J398" s="29">
        <v>596</v>
      </c>
      <c r="K398" s="31">
        <v>40465.574791666666</v>
      </c>
      <c r="L398" s="29">
        <v>40.875</v>
      </c>
      <c r="M398" s="29">
        <v>0.278</v>
      </c>
      <c r="N398" s="29">
        <v>1.267</v>
      </c>
      <c r="O398" s="29">
        <f t="shared" si="22"/>
        <v>0.7725</v>
      </c>
      <c r="P398">
        <f t="shared" si="20"/>
        <v>5.204366639104978</v>
      </c>
      <c r="Q398">
        <f t="shared" si="21"/>
        <v>7724.999999999999</v>
      </c>
    </row>
    <row r="399" spans="10:17" ht="13.5">
      <c r="J399" s="29">
        <v>597</v>
      </c>
      <c r="K399" s="31">
        <v>40465.57481481481</v>
      </c>
      <c r="L399" s="29">
        <v>40.625</v>
      </c>
      <c r="M399" s="29">
        <v>0.28</v>
      </c>
      <c r="N399" s="29">
        <v>1.2755</v>
      </c>
      <c r="O399" s="29">
        <f t="shared" si="22"/>
        <v>0.77775</v>
      </c>
      <c r="P399">
        <f t="shared" si="20"/>
        <v>5.172535650486599</v>
      </c>
      <c r="Q399">
        <f t="shared" si="21"/>
        <v>7777.500000000001</v>
      </c>
    </row>
    <row r="400" spans="10:17" ht="13.5">
      <c r="J400" s="29">
        <v>598</v>
      </c>
      <c r="K400" s="31">
        <v>40465.574837962966</v>
      </c>
      <c r="L400" s="29">
        <v>40.375</v>
      </c>
      <c r="M400" s="29">
        <v>0.2815</v>
      </c>
      <c r="N400" s="29">
        <v>1.2835</v>
      </c>
      <c r="O400" s="29">
        <f t="shared" si="22"/>
        <v>0.7825</v>
      </c>
      <c r="P400">
        <f t="shared" si="20"/>
        <v>5.140704661868219</v>
      </c>
      <c r="Q400">
        <f t="shared" si="21"/>
        <v>7825</v>
      </c>
    </row>
    <row r="401" spans="10:17" ht="13.5">
      <c r="J401" s="29">
        <v>599</v>
      </c>
      <c r="K401" s="31">
        <v>40465.57487268518</v>
      </c>
      <c r="L401" s="29">
        <v>40</v>
      </c>
      <c r="M401" s="29">
        <v>0.2845</v>
      </c>
      <c r="N401" s="29">
        <v>1.2965</v>
      </c>
      <c r="O401" s="29">
        <f t="shared" si="22"/>
        <v>0.7905</v>
      </c>
      <c r="P401">
        <f t="shared" si="20"/>
        <v>5.092958178940651</v>
      </c>
      <c r="Q401">
        <f t="shared" si="21"/>
        <v>7905.000000000001</v>
      </c>
    </row>
    <row r="402" spans="10:17" ht="13.5">
      <c r="J402" s="29">
        <v>600</v>
      </c>
      <c r="K402" s="31">
        <v>40465.574907407405</v>
      </c>
      <c r="L402" s="29">
        <v>39.625</v>
      </c>
      <c r="M402" s="29">
        <v>0.287</v>
      </c>
      <c r="N402" s="29">
        <v>1.3055</v>
      </c>
      <c r="O402" s="29">
        <f t="shared" si="22"/>
        <v>0.79625</v>
      </c>
      <c r="P402">
        <f t="shared" si="20"/>
        <v>5.045211696013082</v>
      </c>
      <c r="Q402">
        <f t="shared" si="21"/>
        <v>7962.500000000001</v>
      </c>
    </row>
    <row r="403" spans="10:17" ht="13.5">
      <c r="J403" s="29">
        <v>601</v>
      </c>
      <c r="K403" s="31">
        <v>40465.57494212963</v>
      </c>
      <c r="L403" s="29">
        <v>39.375</v>
      </c>
      <c r="M403" s="29">
        <v>0.29</v>
      </c>
      <c r="N403" s="29">
        <v>1.315</v>
      </c>
      <c r="O403" s="29">
        <f t="shared" si="22"/>
        <v>0.8025</v>
      </c>
      <c r="P403">
        <f t="shared" si="20"/>
        <v>5.013380707394703</v>
      </c>
      <c r="Q403">
        <f t="shared" si="21"/>
        <v>8024.999999999999</v>
      </c>
    </row>
    <row r="404" spans="10:17" ht="13.5">
      <c r="J404" s="29">
        <v>602</v>
      </c>
      <c r="K404" s="31">
        <v>40465.57496527778</v>
      </c>
      <c r="L404" s="29">
        <v>39.125</v>
      </c>
      <c r="M404" s="29">
        <v>0.292</v>
      </c>
      <c r="N404" s="29">
        <v>1.323</v>
      </c>
      <c r="O404" s="29">
        <f t="shared" si="22"/>
        <v>0.8075</v>
      </c>
      <c r="P404">
        <f t="shared" si="20"/>
        <v>4.981549718776324</v>
      </c>
      <c r="Q404">
        <f t="shared" si="21"/>
        <v>8075.000000000001</v>
      </c>
    </row>
    <row r="405" spans="10:17" ht="13.5">
      <c r="J405" s="29">
        <v>603</v>
      </c>
      <c r="K405" s="31">
        <v>40465.575</v>
      </c>
      <c r="L405" s="29">
        <v>38.875</v>
      </c>
      <c r="M405" s="29">
        <v>0.295</v>
      </c>
      <c r="N405" s="29">
        <v>1.3325</v>
      </c>
      <c r="O405" s="29">
        <f t="shared" si="22"/>
        <v>0.81375</v>
      </c>
      <c r="P405">
        <f t="shared" si="20"/>
        <v>4.9497187301579455</v>
      </c>
      <c r="Q405">
        <f t="shared" si="21"/>
        <v>8137.499999999999</v>
      </c>
    </row>
    <row r="406" spans="10:17" ht="13.5">
      <c r="J406" s="29">
        <v>604</v>
      </c>
      <c r="K406" s="31">
        <v>40465.57503472222</v>
      </c>
      <c r="L406" s="29">
        <v>38.625</v>
      </c>
      <c r="M406" s="29">
        <v>0.298</v>
      </c>
      <c r="N406" s="29">
        <v>1.3425</v>
      </c>
      <c r="O406" s="29">
        <f t="shared" si="22"/>
        <v>0.82025</v>
      </c>
      <c r="P406">
        <f aca="true" t="shared" si="23" ref="P406:P469">L406*1000/50/50/PI()</f>
        <v>4.917887741539566</v>
      </c>
      <c r="Q406">
        <f aca="true" t="shared" si="24" ref="Q406:Q469">O406/100*10^6</f>
        <v>8202.5</v>
      </c>
    </row>
    <row r="407" spans="10:17" ht="13.5">
      <c r="J407" s="29">
        <v>605</v>
      </c>
      <c r="K407" s="31">
        <v>40465.575057870374</v>
      </c>
      <c r="L407" s="29">
        <v>38.25</v>
      </c>
      <c r="M407" s="29">
        <v>0.301</v>
      </c>
      <c r="N407" s="29">
        <v>1.3515</v>
      </c>
      <c r="O407" s="29">
        <f t="shared" si="22"/>
        <v>0.8262499999999999</v>
      </c>
      <c r="P407">
        <f t="shared" si="23"/>
        <v>4.870141258611998</v>
      </c>
      <c r="Q407">
        <f t="shared" si="24"/>
        <v>8262.499999999998</v>
      </c>
    </row>
    <row r="408" spans="10:17" ht="13.5">
      <c r="J408" s="29">
        <v>606</v>
      </c>
      <c r="K408" s="31">
        <v>40465.57509259259</v>
      </c>
      <c r="L408" s="29">
        <v>38</v>
      </c>
      <c r="M408" s="29">
        <v>0.3035</v>
      </c>
      <c r="N408" s="29">
        <v>1.359</v>
      </c>
      <c r="O408" s="29">
        <f t="shared" si="22"/>
        <v>0.83125</v>
      </c>
      <c r="P408">
        <f t="shared" si="23"/>
        <v>4.8383102699936185</v>
      </c>
      <c r="Q408">
        <f t="shared" si="24"/>
        <v>8312.5</v>
      </c>
    </row>
    <row r="409" spans="10:17" ht="13.5">
      <c r="J409" s="29">
        <v>607</v>
      </c>
      <c r="K409" s="31">
        <v>40465.57511574074</v>
      </c>
      <c r="L409" s="29">
        <v>37.75</v>
      </c>
      <c r="M409" s="29">
        <v>0.3075</v>
      </c>
      <c r="N409" s="29">
        <v>1.368</v>
      </c>
      <c r="O409" s="29">
        <f t="shared" si="22"/>
        <v>0.83775</v>
      </c>
      <c r="P409">
        <f t="shared" si="23"/>
        <v>4.806479281375239</v>
      </c>
      <c r="Q409">
        <f t="shared" si="24"/>
        <v>8377.5</v>
      </c>
    </row>
    <row r="410" spans="10:17" ht="13.5">
      <c r="J410" s="29">
        <v>608</v>
      </c>
      <c r="K410" s="31">
        <v>40465.575150462966</v>
      </c>
      <c r="L410" s="29">
        <v>37.5</v>
      </c>
      <c r="M410" s="29">
        <v>0.3125</v>
      </c>
      <c r="N410" s="29">
        <v>1.3785</v>
      </c>
      <c r="O410" s="29">
        <f t="shared" si="22"/>
        <v>0.8455</v>
      </c>
      <c r="P410">
        <f t="shared" si="23"/>
        <v>4.7746482927568605</v>
      </c>
      <c r="Q410">
        <f t="shared" si="24"/>
        <v>8455</v>
      </c>
    </row>
    <row r="411" spans="10:17" ht="13.5">
      <c r="J411" s="29">
        <v>609</v>
      </c>
      <c r="K411" s="31">
        <v>40465.57518518518</v>
      </c>
      <c r="L411" s="29">
        <v>37.25</v>
      </c>
      <c r="M411" s="29">
        <v>0.316</v>
      </c>
      <c r="N411" s="29">
        <v>1.3855</v>
      </c>
      <c r="O411" s="29">
        <f t="shared" si="22"/>
        <v>0.85075</v>
      </c>
      <c r="P411">
        <f t="shared" si="23"/>
        <v>4.742817304138481</v>
      </c>
      <c r="Q411">
        <f t="shared" si="24"/>
        <v>8507.5</v>
      </c>
    </row>
    <row r="412" spans="10:17" ht="13.5">
      <c r="J412" s="29">
        <v>610</v>
      </c>
      <c r="K412" s="31">
        <v>40465.575208333335</v>
      </c>
      <c r="L412" s="29">
        <v>37</v>
      </c>
      <c r="M412" s="29">
        <v>0.32</v>
      </c>
      <c r="N412" s="29">
        <v>1.3945</v>
      </c>
      <c r="O412" s="29">
        <f t="shared" si="22"/>
        <v>0.8572500000000001</v>
      </c>
      <c r="P412">
        <f t="shared" si="23"/>
        <v>4.710986315520103</v>
      </c>
      <c r="Q412">
        <f t="shared" si="24"/>
        <v>8572.5</v>
      </c>
    </row>
    <row r="413" spans="10:17" ht="13.5">
      <c r="J413" s="29">
        <v>611</v>
      </c>
      <c r="K413" s="31">
        <v>40465.57525462963</v>
      </c>
      <c r="L413" s="29">
        <v>36.625</v>
      </c>
      <c r="M413" s="29">
        <v>0.3255</v>
      </c>
      <c r="N413" s="29">
        <v>1.4055</v>
      </c>
      <c r="O413" s="29">
        <f t="shared" si="22"/>
        <v>0.8654999999999999</v>
      </c>
      <c r="P413">
        <f t="shared" si="23"/>
        <v>4.6632398325925335</v>
      </c>
      <c r="Q413">
        <f t="shared" si="24"/>
        <v>8655</v>
      </c>
    </row>
    <row r="414" spans="10:17" ht="13.5">
      <c r="J414" s="29">
        <v>612</v>
      </c>
      <c r="K414" s="31">
        <v>40465.57528935185</v>
      </c>
      <c r="L414" s="29">
        <v>36.375</v>
      </c>
      <c r="M414" s="29">
        <v>0.3295</v>
      </c>
      <c r="N414" s="29">
        <v>1.414</v>
      </c>
      <c r="O414" s="29">
        <f t="shared" si="22"/>
        <v>0.87175</v>
      </c>
      <c r="P414">
        <f t="shared" si="23"/>
        <v>4.631408843974155</v>
      </c>
      <c r="Q414">
        <f t="shared" si="24"/>
        <v>8717.5</v>
      </c>
    </row>
    <row r="415" spans="10:17" ht="13.5">
      <c r="J415" s="29">
        <v>613</v>
      </c>
      <c r="K415" s="31">
        <v>40465.5753125</v>
      </c>
      <c r="L415" s="29">
        <v>36.125</v>
      </c>
      <c r="M415" s="29">
        <v>0.3335</v>
      </c>
      <c r="N415" s="29">
        <v>1.421</v>
      </c>
      <c r="O415" s="29">
        <f t="shared" si="22"/>
        <v>0.8772500000000001</v>
      </c>
      <c r="P415">
        <f t="shared" si="23"/>
        <v>4.599577855355776</v>
      </c>
      <c r="Q415">
        <f t="shared" si="24"/>
        <v>8772.5</v>
      </c>
    </row>
    <row r="416" spans="10:17" ht="13.5">
      <c r="J416" s="29">
        <v>614</v>
      </c>
      <c r="K416" s="31">
        <v>40465.57533564815</v>
      </c>
      <c r="L416" s="29">
        <v>35.875</v>
      </c>
      <c r="M416" s="29">
        <v>0.336</v>
      </c>
      <c r="N416" s="29">
        <v>1.4275</v>
      </c>
      <c r="O416" s="29">
        <f t="shared" si="22"/>
        <v>0.88175</v>
      </c>
      <c r="P416">
        <f t="shared" si="23"/>
        <v>4.567746866737396</v>
      </c>
      <c r="Q416">
        <f t="shared" si="24"/>
        <v>8817.5</v>
      </c>
    </row>
    <row r="417" spans="10:17" ht="13.5">
      <c r="J417" s="29">
        <v>615</v>
      </c>
      <c r="K417" s="31">
        <v>40465.575370370374</v>
      </c>
      <c r="L417" s="29">
        <v>35.625</v>
      </c>
      <c r="M417" s="29">
        <v>0.341</v>
      </c>
      <c r="N417" s="29">
        <v>1.436</v>
      </c>
      <c r="O417" s="29">
        <f t="shared" si="22"/>
        <v>0.8885</v>
      </c>
      <c r="P417">
        <f t="shared" si="23"/>
        <v>4.535915878119018</v>
      </c>
      <c r="Q417">
        <f t="shared" si="24"/>
        <v>8884.999999999998</v>
      </c>
    </row>
    <row r="418" spans="10:17" ht="13.5">
      <c r="J418" s="29">
        <v>616</v>
      </c>
      <c r="K418" s="31">
        <v>40465.57539351852</v>
      </c>
      <c r="L418" s="29">
        <v>35.375</v>
      </c>
      <c r="M418" s="29">
        <v>0.347</v>
      </c>
      <c r="N418" s="29">
        <v>1.444</v>
      </c>
      <c r="O418" s="29">
        <f t="shared" si="22"/>
        <v>0.8955</v>
      </c>
      <c r="P418">
        <f t="shared" si="23"/>
        <v>4.504084889500638</v>
      </c>
      <c r="Q418">
        <f t="shared" si="24"/>
        <v>8955</v>
      </c>
    </row>
    <row r="419" spans="10:17" ht="13.5">
      <c r="J419" s="29">
        <v>617</v>
      </c>
      <c r="K419" s="31">
        <v>40465.57543981481</v>
      </c>
      <c r="L419" s="29">
        <v>35</v>
      </c>
      <c r="M419" s="29">
        <v>0.354</v>
      </c>
      <c r="N419" s="29">
        <v>1.4525</v>
      </c>
      <c r="O419" s="29">
        <f t="shared" si="22"/>
        <v>0.9032499999999999</v>
      </c>
      <c r="P419">
        <f t="shared" si="23"/>
        <v>4.45633840657307</v>
      </c>
      <c r="Q419">
        <f t="shared" si="24"/>
        <v>9032.499999999998</v>
      </c>
    </row>
    <row r="420" spans="10:17" ht="13.5">
      <c r="J420" s="29">
        <v>618</v>
      </c>
      <c r="K420" s="31">
        <v>40465.575474537036</v>
      </c>
      <c r="L420" s="29">
        <v>34.75</v>
      </c>
      <c r="M420" s="29">
        <v>0.363</v>
      </c>
      <c r="N420" s="29">
        <v>1.46</v>
      </c>
      <c r="O420" s="29">
        <f t="shared" si="22"/>
        <v>0.9115</v>
      </c>
      <c r="P420">
        <f t="shared" si="23"/>
        <v>4.424507417954691</v>
      </c>
      <c r="Q420">
        <f t="shared" si="24"/>
        <v>9115</v>
      </c>
    </row>
    <row r="421" spans="10:17" ht="13.5">
      <c r="J421" s="29">
        <v>619</v>
      </c>
      <c r="K421" s="31">
        <v>40465.57550925926</v>
      </c>
      <c r="L421" s="29">
        <v>34.5</v>
      </c>
      <c r="M421" s="29">
        <v>0.3705</v>
      </c>
      <c r="N421" s="29">
        <v>1.4655</v>
      </c>
      <c r="O421" s="29">
        <f t="shared" si="22"/>
        <v>0.918</v>
      </c>
      <c r="P421">
        <f t="shared" si="23"/>
        <v>4.392676429336312</v>
      </c>
      <c r="Q421">
        <f t="shared" si="24"/>
        <v>9180</v>
      </c>
    </row>
    <row r="422" spans="10:17" ht="13.5">
      <c r="J422" s="29">
        <v>620</v>
      </c>
      <c r="K422" s="31">
        <v>40465.57554398148</v>
      </c>
      <c r="L422" s="29">
        <v>34.25</v>
      </c>
      <c r="M422" s="29">
        <v>0.38</v>
      </c>
      <c r="N422" s="29">
        <v>1.4715</v>
      </c>
      <c r="O422" s="29">
        <f t="shared" si="22"/>
        <v>0.9257500000000001</v>
      </c>
      <c r="P422">
        <f t="shared" si="23"/>
        <v>4.360845440717932</v>
      </c>
      <c r="Q422">
        <f t="shared" si="24"/>
        <v>9257.5</v>
      </c>
    </row>
    <row r="423" spans="10:17" ht="13.5">
      <c r="J423" s="29">
        <v>621</v>
      </c>
      <c r="K423" s="31">
        <v>40465.57556712963</v>
      </c>
      <c r="L423" s="29">
        <v>34</v>
      </c>
      <c r="M423" s="29">
        <v>0.3865</v>
      </c>
      <c r="N423" s="29">
        <v>1.4755</v>
      </c>
      <c r="O423" s="29">
        <f t="shared" si="22"/>
        <v>0.931</v>
      </c>
      <c r="P423">
        <f t="shared" si="23"/>
        <v>4.329014452099553</v>
      </c>
      <c r="Q423">
        <f t="shared" si="24"/>
        <v>9310</v>
      </c>
    </row>
    <row r="424" spans="10:17" ht="13.5">
      <c r="J424" s="29">
        <v>622</v>
      </c>
      <c r="K424" s="31">
        <v>40465.575590277775</v>
      </c>
      <c r="L424" s="29">
        <v>33.75</v>
      </c>
      <c r="M424" s="29">
        <v>0.393</v>
      </c>
      <c r="N424" s="29">
        <v>1.48</v>
      </c>
      <c r="O424" s="29">
        <f t="shared" si="22"/>
        <v>0.9365</v>
      </c>
      <c r="P424">
        <f t="shared" si="23"/>
        <v>4.297183463481174</v>
      </c>
      <c r="Q424">
        <f t="shared" si="24"/>
        <v>9365</v>
      </c>
    </row>
    <row r="425" spans="10:17" ht="13.5">
      <c r="J425" s="29">
        <v>623</v>
      </c>
      <c r="K425" s="31">
        <v>40465.57561342593</v>
      </c>
      <c r="L425" s="29">
        <v>33.625</v>
      </c>
      <c r="M425" s="29">
        <v>0.4</v>
      </c>
      <c r="N425" s="29">
        <v>1.4845</v>
      </c>
      <c r="O425" s="29">
        <f t="shared" si="22"/>
        <v>0.94225</v>
      </c>
      <c r="P425">
        <f t="shared" si="23"/>
        <v>4.281267969171984</v>
      </c>
      <c r="Q425">
        <f t="shared" si="24"/>
        <v>9422.5</v>
      </c>
    </row>
    <row r="426" spans="10:17" ht="13.5">
      <c r="J426" s="29">
        <v>624</v>
      </c>
      <c r="K426" s="31">
        <v>40465.57564814815</v>
      </c>
      <c r="L426" s="29">
        <v>33.375</v>
      </c>
      <c r="M426" s="29">
        <v>0.4065</v>
      </c>
      <c r="N426" s="29">
        <v>1.4895</v>
      </c>
      <c r="O426" s="29">
        <f t="shared" si="22"/>
        <v>0.948</v>
      </c>
      <c r="P426">
        <f t="shared" si="23"/>
        <v>4.249436980553606</v>
      </c>
      <c r="Q426">
        <f t="shared" si="24"/>
        <v>9479.999999999998</v>
      </c>
    </row>
    <row r="427" spans="10:17" ht="13.5">
      <c r="J427" s="29">
        <v>625</v>
      </c>
      <c r="K427" s="31">
        <v>40465.5756712963</v>
      </c>
      <c r="L427" s="29">
        <v>33.125</v>
      </c>
      <c r="M427" s="29">
        <v>0.414</v>
      </c>
      <c r="N427" s="29">
        <v>1.494</v>
      </c>
      <c r="O427" s="29">
        <f t="shared" si="22"/>
        <v>0.954</v>
      </c>
      <c r="P427">
        <f t="shared" si="23"/>
        <v>4.217605991935226</v>
      </c>
      <c r="Q427">
        <f t="shared" si="24"/>
        <v>9540</v>
      </c>
    </row>
    <row r="428" spans="10:17" ht="13.5">
      <c r="J428" s="29">
        <v>626</v>
      </c>
      <c r="K428" s="31">
        <v>40465.57570601852</v>
      </c>
      <c r="L428" s="29">
        <v>32.75</v>
      </c>
      <c r="M428" s="29">
        <v>0.4225</v>
      </c>
      <c r="N428" s="29">
        <v>1.5</v>
      </c>
      <c r="O428" s="29">
        <f t="shared" si="22"/>
        <v>0.9612499999999999</v>
      </c>
      <c r="P428">
        <f t="shared" si="23"/>
        <v>4.169859509007658</v>
      </c>
      <c r="Q428">
        <f t="shared" si="24"/>
        <v>9612.5</v>
      </c>
    </row>
    <row r="429" spans="10:17" ht="13.5">
      <c r="J429" s="29">
        <v>627</v>
      </c>
      <c r="K429" s="31">
        <v>40465.57572916667</v>
      </c>
      <c r="L429" s="29">
        <v>32.625</v>
      </c>
      <c r="M429" s="29">
        <v>0.4295</v>
      </c>
      <c r="N429" s="29">
        <v>1.505</v>
      </c>
      <c r="O429" s="29">
        <f t="shared" si="22"/>
        <v>0.9672499999999999</v>
      </c>
      <c r="P429">
        <f t="shared" si="23"/>
        <v>4.153944014698468</v>
      </c>
      <c r="Q429">
        <f t="shared" si="24"/>
        <v>9672.499999999998</v>
      </c>
    </row>
    <row r="430" spans="10:17" ht="13.5">
      <c r="J430" s="29">
        <v>628</v>
      </c>
      <c r="K430" s="31">
        <v>40465.57575231481</v>
      </c>
      <c r="L430" s="29">
        <v>32.5</v>
      </c>
      <c r="M430" s="29">
        <v>0.4355</v>
      </c>
      <c r="N430" s="29">
        <v>1.51</v>
      </c>
      <c r="O430" s="29">
        <f t="shared" si="22"/>
        <v>0.97275</v>
      </c>
      <c r="P430">
        <f t="shared" si="23"/>
        <v>4.138028520389279</v>
      </c>
      <c r="Q430">
        <f t="shared" si="24"/>
        <v>9727.5</v>
      </c>
    </row>
    <row r="431" spans="10:17" ht="13.5">
      <c r="J431" s="29">
        <v>629</v>
      </c>
      <c r="K431" s="31">
        <v>40465.57577546296</v>
      </c>
      <c r="L431" s="29">
        <v>32.25</v>
      </c>
      <c r="M431" s="29">
        <v>0.4415</v>
      </c>
      <c r="N431" s="29">
        <v>1.5145</v>
      </c>
      <c r="O431" s="29">
        <f t="shared" si="22"/>
        <v>0.978</v>
      </c>
      <c r="P431">
        <f t="shared" si="23"/>
        <v>4.1061975317709</v>
      </c>
      <c r="Q431">
        <f t="shared" si="24"/>
        <v>9780</v>
      </c>
    </row>
    <row r="432" spans="10:17" ht="13.5">
      <c r="J432" s="29">
        <v>630</v>
      </c>
      <c r="K432" s="31">
        <v>40465.57581018518</v>
      </c>
      <c r="L432" s="29">
        <v>32</v>
      </c>
      <c r="M432" s="29">
        <v>0.4495</v>
      </c>
      <c r="N432" s="29">
        <v>1.522</v>
      </c>
      <c r="O432" s="29">
        <f t="shared" si="22"/>
        <v>0.98575</v>
      </c>
      <c r="P432">
        <f t="shared" si="23"/>
        <v>4.074366543152521</v>
      </c>
      <c r="Q432">
        <f t="shared" si="24"/>
        <v>9857.5</v>
      </c>
    </row>
    <row r="433" spans="10:17" ht="13.5">
      <c r="J433" s="29">
        <v>631</v>
      </c>
      <c r="K433" s="31">
        <v>40465.575833333336</v>
      </c>
      <c r="L433" s="29">
        <v>31.875</v>
      </c>
      <c r="M433" s="29">
        <v>0.4555</v>
      </c>
      <c r="N433" s="29">
        <v>1.528</v>
      </c>
      <c r="O433" s="29">
        <f t="shared" si="22"/>
        <v>0.99175</v>
      </c>
      <c r="P433">
        <f t="shared" si="23"/>
        <v>4.058451048843331</v>
      </c>
      <c r="Q433">
        <f t="shared" si="24"/>
        <v>9917.500000000002</v>
      </c>
    </row>
    <row r="434" spans="10:17" ht="13.5">
      <c r="J434" s="29">
        <v>632</v>
      </c>
      <c r="K434" s="31">
        <v>40465.57586805556</v>
      </c>
      <c r="L434" s="29">
        <v>31.625</v>
      </c>
      <c r="M434" s="29">
        <v>0.4635</v>
      </c>
      <c r="N434" s="29">
        <v>1.5355</v>
      </c>
      <c r="O434" s="29">
        <f t="shared" si="22"/>
        <v>0.9995</v>
      </c>
      <c r="P434">
        <f t="shared" si="23"/>
        <v>4.0266200602249524</v>
      </c>
      <c r="Q434">
        <f t="shared" si="24"/>
        <v>9995</v>
      </c>
    </row>
    <row r="435" spans="10:17" ht="13.5">
      <c r="J435" s="29">
        <v>633</v>
      </c>
      <c r="K435" s="31">
        <v>40465.57587962963</v>
      </c>
      <c r="L435" s="29">
        <v>31.625</v>
      </c>
      <c r="M435" s="29">
        <v>0.4675</v>
      </c>
      <c r="N435" s="29">
        <v>1.54</v>
      </c>
      <c r="O435" s="29">
        <f t="shared" si="22"/>
        <v>1.0037500000000001</v>
      </c>
      <c r="P435">
        <f t="shared" si="23"/>
        <v>4.0266200602249524</v>
      </c>
      <c r="Q435">
        <f t="shared" si="24"/>
        <v>10037.500000000002</v>
      </c>
    </row>
    <row r="436" spans="10:17" ht="13.5">
      <c r="J436" s="29">
        <v>634</v>
      </c>
      <c r="K436" s="31">
        <v>40465.57591435185</v>
      </c>
      <c r="L436" s="29">
        <v>31.375</v>
      </c>
      <c r="M436" s="29">
        <v>0.474</v>
      </c>
      <c r="N436" s="29">
        <v>1.548</v>
      </c>
      <c r="O436" s="29">
        <f t="shared" si="22"/>
        <v>1.0110000000000001</v>
      </c>
      <c r="P436">
        <f t="shared" si="23"/>
        <v>3.9947890716065735</v>
      </c>
      <c r="Q436">
        <f t="shared" si="24"/>
        <v>10110.000000000002</v>
      </c>
    </row>
    <row r="437" spans="10:17" ht="13.5">
      <c r="J437" s="29">
        <v>635</v>
      </c>
      <c r="K437" s="31">
        <v>40465.575949074075</v>
      </c>
      <c r="L437" s="29">
        <v>31.25</v>
      </c>
      <c r="M437" s="29">
        <v>0.478</v>
      </c>
      <c r="N437" s="29">
        <v>1.557</v>
      </c>
      <c r="O437" s="29">
        <f t="shared" si="22"/>
        <v>1.0175</v>
      </c>
      <c r="P437">
        <f t="shared" si="23"/>
        <v>3.9788735772973833</v>
      </c>
      <c r="Q437">
        <f t="shared" si="24"/>
        <v>10175</v>
      </c>
    </row>
    <row r="438" spans="10:17" ht="13.5">
      <c r="J438" s="29">
        <v>636</v>
      </c>
      <c r="K438" s="31">
        <v>40465.5759837963</v>
      </c>
      <c r="L438" s="29">
        <v>31</v>
      </c>
      <c r="M438" s="29">
        <v>0.481</v>
      </c>
      <c r="N438" s="29">
        <v>1.5705</v>
      </c>
      <c r="O438" s="29">
        <f t="shared" si="22"/>
        <v>1.02575</v>
      </c>
      <c r="P438">
        <f t="shared" si="23"/>
        <v>3.947042588679005</v>
      </c>
      <c r="Q438">
        <f t="shared" si="24"/>
        <v>10257.5</v>
      </c>
    </row>
    <row r="439" spans="10:17" ht="13.5">
      <c r="J439" s="29">
        <v>637</v>
      </c>
      <c r="K439" s="31">
        <v>40465.57601851852</v>
      </c>
      <c r="L439" s="29">
        <v>30.875</v>
      </c>
      <c r="M439" s="29">
        <v>0.4815</v>
      </c>
      <c r="N439" s="29">
        <v>1.581</v>
      </c>
      <c r="O439" s="29">
        <f t="shared" si="22"/>
        <v>1.03125</v>
      </c>
      <c r="P439">
        <f t="shared" si="23"/>
        <v>3.9311270943698147</v>
      </c>
      <c r="Q439">
        <f t="shared" si="24"/>
        <v>10312.5</v>
      </c>
    </row>
    <row r="440" spans="10:17" ht="13.5">
      <c r="J440" s="29">
        <v>638</v>
      </c>
      <c r="K440" s="31">
        <v>40465.576053240744</v>
      </c>
      <c r="L440" s="29">
        <v>30.625</v>
      </c>
      <c r="M440" s="29">
        <v>0.4815</v>
      </c>
      <c r="N440" s="29">
        <v>1.5925</v>
      </c>
      <c r="O440" s="29">
        <f t="shared" si="22"/>
        <v>1.037</v>
      </c>
      <c r="P440">
        <f t="shared" si="23"/>
        <v>3.8992961057514357</v>
      </c>
      <c r="Q440">
        <f t="shared" si="24"/>
        <v>10369.999999999998</v>
      </c>
    </row>
    <row r="441" spans="10:17" ht="13.5">
      <c r="J441" s="29">
        <v>639</v>
      </c>
      <c r="K441" s="31">
        <v>40465.57606481481</v>
      </c>
      <c r="L441" s="29">
        <v>30.625</v>
      </c>
      <c r="M441" s="29">
        <v>0.4815</v>
      </c>
      <c r="N441" s="29">
        <v>1.5995</v>
      </c>
      <c r="O441" s="29">
        <f t="shared" si="22"/>
        <v>1.0405</v>
      </c>
      <c r="P441">
        <f t="shared" si="23"/>
        <v>3.8992961057514357</v>
      </c>
      <c r="Q441">
        <f t="shared" si="24"/>
        <v>10405</v>
      </c>
    </row>
    <row r="442" spans="10:17" ht="13.5">
      <c r="J442" s="29">
        <v>640</v>
      </c>
      <c r="K442" s="31">
        <v>40465.57609953704</v>
      </c>
      <c r="L442" s="29">
        <v>30.375</v>
      </c>
      <c r="M442" s="29">
        <v>0.4805</v>
      </c>
      <c r="N442" s="29">
        <v>1.6115</v>
      </c>
      <c r="O442" s="29">
        <f t="shared" si="22"/>
        <v>1.046</v>
      </c>
      <c r="P442">
        <f t="shared" si="23"/>
        <v>3.8674651171330567</v>
      </c>
      <c r="Q442">
        <f t="shared" si="24"/>
        <v>10460</v>
      </c>
    </row>
    <row r="443" spans="10:17" ht="13.5">
      <c r="J443" s="29">
        <v>641</v>
      </c>
      <c r="K443" s="31">
        <v>40465.57613425926</v>
      </c>
      <c r="L443" s="29">
        <v>30.25</v>
      </c>
      <c r="M443" s="29">
        <v>0.48</v>
      </c>
      <c r="N443" s="29">
        <v>1.623</v>
      </c>
      <c r="O443" s="29">
        <f t="shared" si="22"/>
        <v>1.0514999999999999</v>
      </c>
      <c r="P443">
        <f t="shared" si="23"/>
        <v>3.851549622823867</v>
      </c>
      <c r="Q443">
        <f t="shared" si="24"/>
        <v>10514.999999999998</v>
      </c>
    </row>
    <row r="444" spans="10:17" ht="13.5">
      <c r="J444" s="29">
        <v>642</v>
      </c>
      <c r="K444" s="31">
        <v>40465.57616898148</v>
      </c>
      <c r="L444" s="29">
        <v>30</v>
      </c>
      <c r="M444" s="29">
        <v>0.4795</v>
      </c>
      <c r="N444" s="29">
        <v>1.638</v>
      </c>
      <c r="O444" s="29">
        <f aca="true" t="shared" si="25" ref="O444:O507">(M444+N444)/2</f>
        <v>1.0587499999999999</v>
      </c>
      <c r="P444">
        <f t="shared" si="23"/>
        <v>3.819718634205488</v>
      </c>
      <c r="Q444">
        <f t="shared" si="24"/>
        <v>10587.499999999998</v>
      </c>
    </row>
    <row r="445" spans="10:17" ht="13.5">
      <c r="J445" s="29">
        <v>643</v>
      </c>
      <c r="K445" s="31">
        <v>40465.576203703706</v>
      </c>
      <c r="L445" s="29">
        <v>29.75</v>
      </c>
      <c r="M445" s="29">
        <v>0.48</v>
      </c>
      <c r="N445" s="29">
        <v>1.6525</v>
      </c>
      <c r="O445" s="29">
        <f t="shared" si="25"/>
        <v>1.0662500000000001</v>
      </c>
      <c r="P445">
        <f t="shared" si="23"/>
        <v>3.787887645587109</v>
      </c>
      <c r="Q445">
        <f t="shared" si="24"/>
        <v>10662.500000000002</v>
      </c>
    </row>
    <row r="446" spans="10:17" ht="13.5">
      <c r="J446" s="29">
        <v>644</v>
      </c>
      <c r="K446" s="31">
        <v>40465.57623842593</v>
      </c>
      <c r="L446" s="29">
        <v>29.625</v>
      </c>
      <c r="M446" s="29">
        <v>0.4805</v>
      </c>
      <c r="N446" s="29">
        <v>1.6635</v>
      </c>
      <c r="O446" s="29">
        <f t="shared" si="25"/>
        <v>1.072</v>
      </c>
      <c r="P446">
        <f t="shared" si="23"/>
        <v>3.7719721512779194</v>
      </c>
      <c r="Q446">
        <f t="shared" si="24"/>
        <v>10720</v>
      </c>
    </row>
    <row r="447" spans="10:17" ht="13.5">
      <c r="J447" s="29">
        <v>645</v>
      </c>
      <c r="K447" s="31">
        <v>40465.576261574075</v>
      </c>
      <c r="L447" s="29">
        <v>29.375</v>
      </c>
      <c r="M447" s="29">
        <v>0.4805</v>
      </c>
      <c r="N447" s="29">
        <v>1.672</v>
      </c>
      <c r="O447" s="29">
        <f t="shared" si="25"/>
        <v>1.07625</v>
      </c>
      <c r="P447">
        <f t="shared" si="23"/>
        <v>3.7401411626595404</v>
      </c>
      <c r="Q447">
        <f t="shared" si="24"/>
        <v>10762.5</v>
      </c>
    </row>
    <row r="448" spans="10:17" ht="13.5">
      <c r="J448" s="29">
        <v>646</v>
      </c>
      <c r="K448" s="31">
        <v>40465.5762962963</v>
      </c>
      <c r="L448" s="29">
        <v>29.25</v>
      </c>
      <c r="M448" s="29">
        <v>0.481</v>
      </c>
      <c r="N448" s="29">
        <v>1.6825</v>
      </c>
      <c r="O448" s="29">
        <f t="shared" si="25"/>
        <v>1.08175</v>
      </c>
      <c r="P448">
        <f t="shared" si="23"/>
        <v>3.7242256683503507</v>
      </c>
      <c r="Q448">
        <f t="shared" si="24"/>
        <v>10817.5</v>
      </c>
    </row>
    <row r="449" spans="10:17" ht="13.5">
      <c r="J449" s="29">
        <v>647</v>
      </c>
      <c r="K449" s="31">
        <v>40465.57633101852</v>
      </c>
      <c r="L449" s="29">
        <v>29</v>
      </c>
      <c r="M449" s="29">
        <v>0.482</v>
      </c>
      <c r="N449" s="29">
        <v>1.6945</v>
      </c>
      <c r="O449" s="29">
        <f t="shared" si="25"/>
        <v>1.08825</v>
      </c>
      <c r="P449">
        <f t="shared" si="23"/>
        <v>3.6923946797319718</v>
      </c>
      <c r="Q449">
        <f t="shared" si="24"/>
        <v>10882.5</v>
      </c>
    </row>
    <row r="450" spans="10:17" ht="13.5">
      <c r="J450" s="29">
        <v>648</v>
      </c>
      <c r="K450" s="31">
        <v>40465.57635416667</v>
      </c>
      <c r="L450" s="29">
        <v>28.875</v>
      </c>
      <c r="M450" s="29">
        <v>0.483</v>
      </c>
      <c r="N450" s="29">
        <v>1.7015</v>
      </c>
      <c r="O450" s="29">
        <f t="shared" si="25"/>
        <v>1.09225</v>
      </c>
      <c r="P450">
        <f t="shared" si="23"/>
        <v>3.6764791854227825</v>
      </c>
      <c r="Q450">
        <f t="shared" si="24"/>
        <v>10922.5</v>
      </c>
    </row>
    <row r="451" spans="10:17" ht="13.5">
      <c r="J451" s="29">
        <v>649</v>
      </c>
      <c r="K451" s="31">
        <v>40465.576377314814</v>
      </c>
      <c r="L451" s="29">
        <v>28.75</v>
      </c>
      <c r="M451" s="29">
        <v>0.484</v>
      </c>
      <c r="N451" s="29">
        <v>1.712</v>
      </c>
      <c r="O451" s="29">
        <f t="shared" si="25"/>
        <v>1.0979999999999999</v>
      </c>
      <c r="P451">
        <f t="shared" si="23"/>
        <v>3.660563691113593</v>
      </c>
      <c r="Q451">
        <f t="shared" si="24"/>
        <v>10979.999999999998</v>
      </c>
    </row>
    <row r="452" spans="10:17" ht="13.5">
      <c r="J452" s="29">
        <v>650</v>
      </c>
      <c r="K452" s="31">
        <v>40465.57641203704</v>
      </c>
      <c r="L452" s="29">
        <v>28.5</v>
      </c>
      <c r="M452" s="29">
        <v>0.4845</v>
      </c>
      <c r="N452" s="29">
        <v>1.721</v>
      </c>
      <c r="O452" s="29">
        <f t="shared" si="25"/>
        <v>1.1027500000000001</v>
      </c>
      <c r="P452">
        <f t="shared" si="23"/>
        <v>3.628732702495214</v>
      </c>
      <c r="Q452">
        <f t="shared" si="24"/>
        <v>11027.5</v>
      </c>
    </row>
    <row r="453" spans="10:17" ht="13.5">
      <c r="J453" s="29">
        <v>651</v>
      </c>
      <c r="K453" s="31">
        <v>40465.57642361111</v>
      </c>
      <c r="L453" s="29">
        <v>28.25</v>
      </c>
      <c r="M453" s="29">
        <v>0.485</v>
      </c>
      <c r="N453" s="29">
        <v>1.727</v>
      </c>
      <c r="O453" s="29">
        <f t="shared" si="25"/>
        <v>1.106</v>
      </c>
      <c r="P453">
        <f t="shared" si="23"/>
        <v>3.596901713876835</v>
      </c>
      <c r="Q453">
        <f t="shared" si="24"/>
        <v>11060</v>
      </c>
    </row>
    <row r="454" spans="10:17" ht="13.5">
      <c r="J454" s="29">
        <v>652</v>
      </c>
      <c r="K454" s="31">
        <v>40465.57645833334</v>
      </c>
      <c r="L454" s="29">
        <v>28.125</v>
      </c>
      <c r="M454" s="29">
        <v>0.4855</v>
      </c>
      <c r="N454" s="29">
        <v>1.7395</v>
      </c>
      <c r="O454" s="29">
        <f t="shared" si="25"/>
        <v>1.1125</v>
      </c>
      <c r="P454">
        <f t="shared" si="23"/>
        <v>3.580986219567645</v>
      </c>
      <c r="Q454">
        <f t="shared" si="24"/>
        <v>11125.000000000002</v>
      </c>
    </row>
    <row r="455" spans="10:17" ht="13.5">
      <c r="J455" s="29">
        <v>653</v>
      </c>
      <c r="K455" s="31">
        <v>40465.57648148148</v>
      </c>
      <c r="L455" s="29">
        <v>28</v>
      </c>
      <c r="M455" s="29">
        <v>0.4855</v>
      </c>
      <c r="N455" s="29">
        <v>1.7495</v>
      </c>
      <c r="O455" s="29">
        <f t="shared" si="25"/>
        <v>1.1175</v>
      </c>
      <c r="P455">
        <f t="shared" si="23"/>
        <v>3.5650707252584555</v>
      </c>
      <c r="Q455">
        <f t="shared" si="24"/>
        <v>11175</v>
      </c>
    </row>
    <row r="456" spans="10:17" ht="13.5">
      <c r="J456" s="29">
        <v>654</v>
      </c>
      <c r="K456" s="31">
        <v>40465.57650462963</v>
      </c>
      <c r="L456" s="29">
        <v>27.75</v>
      </c>
      <c r="M456" s="29">
        <v>0.4855</v>
      </c>
      <c r="N456" s="29">
        <v>1.7595</v>
      </c>
      <c r="O456" s="29">
        <f t="shared" si="25"/>
        <v>1.1225</v>
      </c>
      <c r="P456">
        <f t="shared" si="23"/>
        <v>3.5332397366400765</v>
      </c>
      <c r="Q456">
        <f t="shared" si="24"/>
        <v>11225</v>
      </c>
    </row>
    <row r="457" spans="10:17" ht="13.5">
      <c r="J457" s="29">
        <v>655</v>
      </c>
      <c r="K457" s="31">
        <v>40465.57653935185</v>
      </c>
      <c r="L457" s="29">
        <v>27.625</v>
      </c>
      <c r="M457" s="29">
        <v>0.4855</v>
      </c>
      <c r="N457" s="29">
        <v>1.7685</v>
      </c>
      <c r="O457" s="29">
        <f t="shared" si="25"/>
        <v>1.127</v>
      </c>
      <c r="P457">
        <f t="shared" si="23"/>
        <v>3.5173242423308873</v>
      </c>
      <c r="Q457">
        <f t="shared" si="24"/>
        <v>11270</v>
      </c>
    </row>
    <row r="458" spans="10:17" ht="13.5">
      <c r="J458" s="29">
        <v>656</v>
      </c>
      <c r="K458" s="31">
        <v>40465.5765625</v>
      </c>
      <c r="L458" s="29">
        <v>27.5</v>
      </c>
      <c r="M458" s="29">
        <v>0.4855</v>
      </c>
      <c r="N458" s="29">
        <v>1.779</v>
      </c>
      <c r="O458" s="29">
        <f t="shared" si="25"/>
        <v>1.13225</v>
      </c>
      <c r="P458">
        <f t="shared" si="23"/>
        <v>3.5014087480216975</v>
      </c>
      <c r="Q458">
        <f t="shared" si="24"/>
        <v>11322.5</v>
      </c>
    </row>
    <row r="459" spans="10:17" ht="13.5">
      <c r="J459" s="29">
        <v>657</v>
      </c>
      <c r="K459" s="31">
        <v>40465.57659722222</v>
      </c>
      <c r="L459" s="29">
        <v>27.25</v>
      </c>
      <c r="M459" s="29">
        <v>0.4855</v>
      </c>
      <c r="N459" s="29">
        <v>1.7905</v>
      </c>
      <c r="O459" s="29">
        <f t="shared" si="25"/>
        <v>1.138</v>
      </c>
      <c r="P459">
        <f t="shared" si="23"/>
        <v>3.4695777594033186</v>
      </c>
      <c r="Q459">
        <f t="shared" si="24"/>
        <v>11380</v>
      </c>
    </row>
    <row r="460" spans="10:17" ht="13.5">
      <c r="J460" s="29">
        <v>658</v>
      </c>
      <c r="K460" s="31">
        <v>40465.576631944445</v>
      </c>
      <c r="L460" s="29">
        <v>27</v>
      </c>
      <c r="M460" s="29">
        <v>0.485</v>
      </c>
      <c r="N460" s="29">
        <v>1.801</v>
      </c>
      <c r="O460" s="29">
        <f t="shared" si="25"/>
        <v>1.143</v>
      </c>
      <c r="P460">
        <f t="shared" si="23"/>
        <v>3.4377467707849396</v>
      </c>
      <c r="Q460">
        <f t="shared" si="24"/>
        <v>11430.000000000002</v>
      </c>
    </row>
    <row r="461" spans="10:17" ht="13.5">
      <c r="J461" s="29">
        <v>659</v>
      </c>
      <c r="K461" s="31">
        <v>40465.57665509259</v>
      </c>
      <c r="L461" s="29">
        <v>26.875</v>
      </c>
      <c r="M461" s="29">
        <v>0.485</v>
      </c>
      <c r="N461" s="29">
        <v>1.81</v>
      </c>
      <c r="O461" s="29">
        <f t="shared" si="25"/>
        <v>1.1475</v>
      </c>
      <c r="P461">
        <f t="shared" si="23"/>
        <v>3.42183127647575</v>
      </c>
      <c r="Q461">
        <f t="shared" si="24"/>
        <v>11474.999999999998</v>
      </c>
    </row>
    <row r="462" spans="10:17" ht="13.5">
      <c r="J462" s="29">
        <v>660</v>
      </c>
      <c r="K462" s="31">
        <v>40465.57667824074</v>
      </c>
      <c r="L462" s="29">
        <v>26.75</v>
      </c>
      <c r="M462" s="29">
        <v>0.485</v>
      </c>
      <c r="N462" s="29">
        <v>1.818</v>
      </c>
      <c r="O462" s="29">
        <f t="shared" si="25"/>
        <v>1.1515</v>
      </c>
      <c r="P462">
        <f t="shared" si="23"/>
        <v>3.40591578216656</v>
      </c>
      <c r="Q462">
        <f t="shared" si="24"/>
        <v>11515</v>
      </c>
    </row>
    <row r="463" spans="10:17" ht="13.5">
      <c r="J463" s="29">
        <v>661</v>
      </c>
      <c r="K463" s="31">
        <v>40465.576689814814</v>
      </c>
      <c r="L463" s="29">
        <v>26.625</v>
      </c>
      <c r="M463" s="29">
        <v>0.4845</v>
      </c>
      <c r="N463" s="29">
        <v>1.8225</v>
      </c>
      <c r="O463" s="29">
        <f t="shared" si="25"/>
        <v>1.1535</v>
      </c>
      <c r="P463">
        <f t="shared" si="23"/>
        <v>3.390000287857371</v>
      </c>
      <c r="Q463">
        <f t="shared" si="24"/>
        <v>11535</v>
      </c>
    </row>
    <row r="464" spans="10:17" ht="13.5">
      <c r="J464" s="29">
        <v>662</v>
      </c>
      <c r="K464" s="31">
        <v>40465.57672453704</v>
      </c>
      <c r="L464" s="29">
        <v>26.375</v>
      </c>
      <c r="M464" s="29">
        <v>0.483</v>
      </c>
      <c r="N464" s="29">
        <v>1.8315</v>
      </c>
      <c r="O464" s="29">
        <f t="shared" si="25"/>
        <v>1.15725</v>
      </c>
      <c r="P464">
        <f t="shared" si="23"/>
        <v>3.358169299238992</v>
      </c>
      <c r="Q464">
        <f t="shared" si="24"/>
        <v>11572.5</v>
      </c>
    </row>
    <row r="465" spans="10:17" ht="13.5">
      <c r="J465" s="29">
        <v>663</v>
      </c>
      <c r="K465" s="31">
        <v>40465.57677083334</v>
      </c>
      <c r="L465" s="29">
        <v>26.25</v>
      </c>
      <c r="M465" s="29">
        <v>0.4815</v>
      </c>
      <c r="N465" s="29">
        <v>1.8465</v>
      </c>
      <c r="O465" s="29">
        <f t="shared" si="25"/>
        <v>1.164</v>
      </c>
      <c r="P465">
        <f t="shared" si="23"/>
        <v>3.3422538049298023</v>
      </c>
      <c r="Q465">
        <f t="shared" si="24"/>
        <v>11640</v>
      </c>
    </row>
    <row r="466" spans="10:17" ht="13.5">
      <c r="J466" s="29">
        <v>664</v>
      </c>
      <c r="K466" s="31">
        <v>40465.57680555555</v>
      </c>
      <c r="L466" s="29">
        <v>26</v>
      </c>
      <c r="M466" s="29">
        <v>0.4805</v>
      </c>
      <c r="N466" s="29">
        <v>1.859</v>
      </c>
      <c r="O466" s="29">
        <f t="shared" si="25"/>
        <v>1.16975</v>
      </c>
      <c r="P466">
        <f t="shared" si="23"/>
        <v>3.3104228163114233</v>
      </c>
      <c r="Q466">
        <f t="shared" si="24"/>
        <v>11697.500000000002</v>
      </c>
    </row>
    <row r="467" spans="10:17" ht="13.5">
      <c r="J467" s="29">
        <v>665</v>
      </c>
      <c r="K467" s="31">
        <v>40465.576840277776</v>
      </c>
      <c r="L467" s="29">
        <v>25.875</v>
      </c>
      <c r="M467" s="29">
        <v>0.4805</v>
      </c>
      <c r="N467" s="29">
        <v>1.8705</v>
      </c>
      <c r="O467" s="29">
        <f t="shared" si="25"/>
        <v>1.1755</v>
      </c>
      <c r="P467">
        <f t="shared" si="23"/>
        <v>3.2945073220022336</v>
      </c>
      <c r="Q467">
        <f t="shared" si="24"/>
        <v>11755</v>
      </c>
    </row>
    <row r="468" spans="10:17" ht="13.5">
      <c r="J468" s="29">
        <v>666</v>
      </c>
      <c r="K468" s="31">
        <v>40465.576875</v>
      </c>
      <c r="L468" s="29">
        <v>25.625</v>
      </c>
      <c r="M468" s="29">
        <v>0.4805</v>
      </c>
      <c r="N468" s="29">
        <v>1.881</v>
      </c>
      <c r="O468" s="29">
        <f t="shared" si="25"/>
        <v>1.18075</v>
      </c>
      <c r="P468">
        <f t="shared" si="23"/>
        <v>3.2626763333838547</v>
      </c>
      <c r="Q468">
        <f t="shared" si="24"/>
        <v>11807.5</v>
      </c>
    </row>
    <row r="469" spans="10:17" ht="13.5">
      <c r="J469" s="29">
        <v>667</v>
      </c>
      <c r="K469" s="31">
        <v>40465.576898148145</v>
      </c>
      <c r="L469" s="29">
        <v>25.625</v>
      </c>
      <c r="M469" s="29">
        <v>0.48</v>
      </c>
      <c r="N469" s="29">
        <v>1.8885</v>
      </c>
      <c r="O469" s="29">
        <f t="shared" si="25"/>
        <v>1.18425</v>
      </c>
      <c r="P469">
        <f t="shared" si="23"/>
        <v>3.2626763333838547</v>
      </c>
      <c r="Q469">
        <f t="shared" si="24"/>
        <v>11842.5</v>
      </c>
    </row>
    <row r="470" spans="10:17" ht="13.5">
      <c r="J470" s="29">
        <v>668</v>
      </c>
      <c r="K470" s="31">
        <v>40465.57693287037</v>
      </c>
      <c r="L470" s="29">
        <v>25.5</v>
      </c>
      <c r="M470" s="29">
        <v>0.48</v>
      </c>
      <c r="N470" s="29">
        <v>1.8965</v>
      </c>
      <c r="O470" s="29">
        <f t="shared" si="25"/>
        <v>1.18825</v>
      </c>
      <c r="P470">
        <f aca="true" t="shared" si="26" ref="P470:P533">L470*1000/50/50/PI()</f>
        <v>3.246760839074665</v>
      </c>
      <c r="Q470">
        <f aca="true" t="shared" si="27" ref="Q470:Q533">O470/100*10^6</f>
        <v>11882.5</v>
      </c>
    </row>
    <row r="471" spans="10:17" ht="13.5">
      <c r="J471" s="29">
        <v>669</v>
      </c>
      <c r="K471" s="31">
        <v>40465.57695601852</v>
      </c>
      <c r="L471" s="29">
        <v>25.375</v>
      </c>
      <c r="M471" s="29">
        <v>0.4795</v>
      </c>
      <c r="N471" s="29">
        <v>1.904</v>
      </c>
      <c r="O471" s="29">
        <f t="shared" si="25"/>
        <v>1.1917499999999999</v>
      </c>
      <c r="P471">
        <f t="shared" si="26"/>
        <v>3.2308453447654757</v>
      </c>
      <c r="Q471">
        <f t="shared" si="27"/>
        <v>11917.5</v>
      </c>
    </row>
    <row r="472" spans="10:17" ht="13.5">
      <c r="J472" s="29">
        <v>670</v>
      </c>
      <c r="K472" s="31">
        <v>40465.57699074074</v>
      </c>
      <c r="L472" s="29">
        <v>25.25</v>
      </c>
      <c r="M472" s="29">
        <v>0.48</v>
      </c>
      <c r="N472" s="29">
        <v>1.9135</v>
      </c>
      <c r="O472" s="29">
        <f t="shared" si="25"/>
        <v>1.19675</v>
      </c>
      <c r="P472">
        <f t="shared" si="26"/>
        <v>3.214929850456286</v>
      </c>
      <c r="Q472">
        <f t="shared" si="27"/>
        <v>11967.499999999998</v>
      </c>
    </row>
    <row r="473" spans="10:17" ht="13.5">
      <c r="J473" s="29">
        <v>671</v>
      </c>
      <c r="K473" s="31">
        <v>40465.57701388889</v>
      </c>
      <c r="L473" s="29">
        <v>25.125</v>
      </c>
      <c r="M473" s="29">
        <v>0.48</v>
      </c>
      <c r="N473" s="29">
        <v>1.9215</v>
      </c>
      <c r="O473" s="29">
        <f t="shared" si="25"/>
        <v>1.20075</v>
      </c>
      <c r="P473">
        <f t="shared" si="26"/>
        <v>3.1990143561470967</v>
      </c>
      <c r="Q473">
        <f t="shared" si="27"/>
        <v>12007.499999999998</v>
      </c>
    </row>
    <row r="474" spans="10:17" ht="13.5">
      <c r="J474" s="29">
        <v>672</v>
      </c>
      <c r="K474" s="31">
        <v>40465.57703703704</v>
      </c>
      <c r="L474" s="29">
        <v>25</v>
      </c>
      <c r="M474" s="29">
        <v>0.4805</v>
      </c>
      <c r="N474" s="29">
        <v>1.928</v>
      </c>
      <c r="O474" s="29">
        <f t="shared" si="25"/>
        <v>1.20425</v>
      </c>
      <c r="P474">
        <f t="shared" si="26"/>
        <v>3.183098861837907</v>
      </c>
      <c r="Q474">
        <f t="shared" si="27"/>
        <v>12042.500000000002</v>
      </c>
    </row>
    <row r="475" spans="10:17" ht="13.5">
      <c r="J475" s="29">
        <v>673</v>
      </c>
      <c r="K475" s="31">
        <v>40465.577060185184</v>
      </c>
      <c r="L475" s="29">
        <v>24.875</v>
      </c>
      <c r="M475" s="29">
        <v>0.482</v>
      </c>
      <c r="N475" s="29">
        <v>1.9355</v>
      </c>
      <c r="O475" s="29">
        <f t="shared" si="25"/>
        <v>1.20875</v>
      </c>
      <c r="P475">
        <f t="shared" si="26"/>
        <v>3.167183367528717</v>
      </c>
      <c r="Q475">
        <f t="shared" si="27"/>
        <v>12087.5</v>
      </c>
    </row>
    <row r="476" spans="10:17" ht="13.5">
      <c r="J476" s="29">
        <v>674</v>
      </c>
      <c r="K476" s="31">
        <v>40465.57708333333</v>
      </c>
      <c r="L476" s="29">
        <v>24.75</v>
      </c>
      <c r="M476" s="29">
        <v>0.483</v>
      </c>
      <c r="N476" s="29">
        <v>1.943</v>
      </c>
      <c r="O476" s="29">
        <f t="shared" si="25"/>
        <v>1.213</v>
      </c>
      <c r="P476">
        <f t="shared" si="26"/>
        <v>3.151267873219528</v>
      </c>
      <c r="Q476">
        <f t="shared" si="27"/>
        <v>12130</v>
      </c>
    </row>
    <row r="477" spans="10:17" ht="13.5">
      <c r="J477" s="29">
        <v>675</v>
      </c>
      <c r="K477" s="31">
        <v>40465.57712962963</v>
      </c>
      <c r="L477" s="29">
        <v>24.625</v>
      </c>
      <c r="M477" s="29">
        <v>0.486</v>
      </c>
      <c r="N477" s="29">
        <v>1.9545</v>
      </c>
      <c r="O477" s="29">
        <f t="shared" si="25"/>
        <v>1.22025</v>
      </c>
      <c r="P477">
        <f t="shared" si="26"/>
        <v>3.135352378910338</v>
      </c>
      <c r="Q477">
        <f t="shared" si="27"/>
        <v>12202.5</v>
      </c>
    </row>
    <row r="478" spans="10:17" ht="13.5">
      <c r="J478" s="29">
        <v>676</v>
      </c>
      <c r="K478" s="31">
        <v>40465.57716435185</v>
      </c>
      <c r="L478" s="29">
        <v>24.5</v>
      </c>
      <c r="M478" s="29">
        <v>0.488</v>
      </c>
      <c r="N478" s="29">
        <v>1.9635</v>
      </c>
      <c r="O478" s="29">
        <f t="shared" si="25"/>
        <v>1.2257500000000001</v>
      </c>
      <c r="P478">
        <f t="shared" si="26"/>
        <v>3.119436884601149</v>
      </c>
      <c r="Q478">
        <f t="shared" si="27"/>
        <v>12257.500000000002</v>
      </c>
    </row>
    <row r="479" spans="10:17" ht="13.5">
      <c r="J479" s="29">
        <v>677</v>
      </c>
      <c r="K479" s="31">
        <v>40465.577199074076</v>
      </c>
      <c r="L479" s="29">
        <v>24.375</v>
      </c>
      <c r="M479" s="29">
        <v>0.49</v>
      </c>
      <c r="N479" s="29">
        <v>1.9725</v>
      </c>
      <c r="O479" s="29">
        <f t="shared" si="25"/>
        <v>1.23125</v>
      </c>
      <c r="P479">
        <f t="shared" si="26"/>
        <v>3.103521390291959</v>
      </c>
      <c r="Q479">
        <f t="shared" si="27"/>
        <v>12312.499999999998</v>
      </c>
    </row>
    <row r="480" spans="10:17" ht="13.5">
      <c r="J480" s="29">
        <v>678</v>
      </c>
      <c r="K480" s="31">
        <v>40465.57722222222</v>
      </c>
      <c r="L480" s="29">
        <v>24.25</v>
      </c>
      <c r="M480" s="29">
        <v>0.4915</v>
      </c>
      <c r="N480" s="29">
        <v>1.978</v>
      </c>
      <c r="O480" s="29">
        <f t="shared" si="25"/>
        <v>1.23475</v>
      </c>
      <c r="P480">
        <f t="shared" si="26"/>
        <v>3.0876058959827692</v>
      </c>
      <c r="Q480">
        <f t="shared" si="27"/>
        <v>12347.5</v>
      </c>
    </row>
    <row r="481" spans="10:17" ht="13.5">
      <c r="J481" s="29">
        <v>679</v>
      </c>
      <c r="K481" s="31">
        <v>40465.577256944445</v>
      </c>
      <c r="L481" s="29">
        <v>24.125</v>
      </c>
      <c r="M481" s="29">
        <v>0.494</v>
      </c>
      <c r="N481" s="29">
        <v>1.9885</v>
      </c>
      <c r="O481" s="29">
        <f t="shared" si="25"/>
        <v>1.24125</v>
      </c>
      <c r="P481">
        <f t="shared" si="26"/>
        <v>3.0716904016735804</v>
      </c>
      <c r="Q481">
        <f t="shared" si="27"/>
        <v>12412.5</v>
      </c>
    </row>
    <row r="482" spans="10:17" ht="13.5">
      <c r="J482" s="29">
        <v>680</v>
      </c>
      <c r="K482" s="31">
        <v>40465.57726851852</v>
      </c>
      <c r="L482" s="29">
        <v>24.125</v>
      </c>
      <c r="M482" s="29">
        <v>0.4955</v>
      </c>
      <c r="N482" s="29">
        <v>1.9935</v>
      </c>
      <c r="O482" s="29">
        <f t="shared" si="25"/>
        <v>1.2445</v>
      </c>
      <c r="P482">
        <f t="shared" si="26"/>
        <v>3.0716904016735804</v>
      </c>
      <c r="Q482">
        <f t="shared" si="27"/>
        <v>12445</v>
      </c>
    </row>
    <row r="483" spans="10:17" ht="13.5">
      <c r="J483" s="29">
        <v>681</v>
      </c>
      <c r="K483" s="31">
        <v>40465.57729166667</v>
      </c>
      <c r="L483" s="29">
        <v>24</v>
      </c>
      <c r="M483" s="29">
        <v>0.498</v>
      </c>
      <c r="N483" s="29">
        <v>2</v>
      </c>
      <c r="O483" s="29">
        <f t="shared" si="25"/>
        <v>1.249</v>
      </c>
      <c r="P483">
        <f t="shared" si="26"/>
        <v>3.0557749073643903</v>
      </c>
      <c r="Q483">
        <f t="shared" si="27"/>
        <v>12490.000000000002</v>
      </c>
    </row>
    <row r="484" spans="10:17" ht="13.5">
      <c r="J484" s="29">
        <v>682</v>
      </c>
      <c r="K484" s="31">
        <v>40465.57732638889</v>
      </c>
      <c r="L484" s="29">
        <v>23.875</v>
      </c>
      <c r="M484" s="29">
        <v>0.5</v>
      </c>
      <c r="N484" s="29">
        <v>2.0075</v>
      </c>
      <c r="O484" s="29">
        <f t="shared" si="25"/>
        <v>1.25375</v>
      </c>
      <c r="P484">
        <f t="shared" si="26"/>
        <v>3.0398594130552015</v>
      </c>
      <c r="Q484">
        <f t="shared" si="27"/>
        <v>12537.5</v>
      </c>
    </row>
    <row r="485" spans="10:17" ht="13.5">
      <c r="J485" s="29">
        <v>683</v>
      </c>
      <c r="K485" s="31">
        <v>40465.577361111114</v>
      </c>
      <c r="L485" s="29">
        <v>23.75</v>
      </c>
      <c r="M485" s="29">
        <v>0.502</v>
      </c>
      <c r="N485" s="29">
        <v>2.0165</v>
      </c>
      <c r="O485" s="29">
        <f t="shared" si="25"/>
        <v>1.2592500000000002</v>
      </c>
      <c r="P485">
        <f t="shared" si="26"/>
        <v>3.0239439187460113</v>
      </c>
      <c r="Q485">
        <f t="shared" si="27"/>
        <v>12592.500000000002</v>
      </c>
    </row>
    <row r="486" spans="10:17" ht="13.5">
      <c r="J486" s="29">
        <v>684</v>
      </c>
      <c r="K486" s="31">
        <v>40465.57738425926</v>
      </c>
      <c r="L486" s="29">
        <v>23.625</v>
      </c>
      <c r="M486" s="29">
        <v>0.5035</v>
      </c>
      <c r="N486" s="29">
        <v>2.0235</v>
      </c>
      <c r="O486" s="29">
        <f t="shared" si="25"/>
        <v>1.2634999999999998</v>
      </c>
      <c r="P486">
        <f t="shared" si="26"/>
        <v>3.0080284244368216</v>
      </c>
      <c r="Q486">
        <f t="shared" si="27"/>
        <v>12634.999999999998</v>
      </c>
    </row>
    <row r="487" spans="10:17" ht="13.5">
      <c r="J487" s="29">
        <v>685</v>
      </c>
      <c r="K487" s="31">
        <v>40465.57740740741</v>
      </c>
      <c r="L487" s="29">
        <v>23.5</v>
      </c>
      <c r="M487" s="29">
        <v>0.5055</v>
      </c>
      <c r="N487" s="29">
        <v>2.0325</v>
      </c>
      <c r="O487" s="29">
        <f t="shared" si="25"/>
        <v>1.2690000000000001</v>
      </c>
      <c r="P487">
        <f t="shared" si="26"/>
        <v>2.9921129301276324</v>
      </c>
      <c r="Q487">
        <f t="shared" si="27"/>
        <v>12690.000000000002</v>
      </c>
    </row>
    <row r="488" spans="10:17" ht="13.5">
      <c r="J488" s="29">
        <v>686</v>
      </c>
      <c r="K488" s="31">
        <v>40465.57744212963</v>
      </c>
      <c r="L488" s="29">
        <v>23.5</v>
      </c>
      <c r="M488" s="29">
        <v>0.5075</v>
      </c>
      <c r="N488" s="29">
        <v>2.041</v>
      </c>
      <c r="O488" s="29">
        <f t="shared" si="25"/>
        <v>1.2742499999999999</v>
      </c>
      <c r="P488">
        <f t="shared" si="26"/>
        <v>2.9921129301276324</v>
      </c>
      <c r="Q488">
        <f t="shared" si="27"/>
        <v>12742.499999999998</v>
      </c>
    </row>
    <row r="489" spans="10:17" ht="13.5">
      <c r="J489" s="29">
        <v>687</v>
      </c>
      <c r="K489" s="31">
        <v>40465.577465277776</v>
      </c>
      <c r="L489" s="29">
        <v>23.375</v>
      </c>
      <c r="M489" s="29">
        <v>0.5105</v>
      </c>
      <c r="N489" s="29">
        <v>2.048</v>
      </c>
      <c r="O489" s="29">
        <f t="shared" si="25"/>
        <v>1.27925</v>
      </c>
      <c r="P489">
        <f t="shared" si="26"/>
        <v>2.9761974358184426</v>
      </c>
      <c r="Q489">
        <f t="shared" si="27"/>
        <v>12792.5</v>
      </c>
    </row>
    <row r="490" spans="10:17" ht="13.5">
      <c r="J490" s="29">
        <v>688</v>
      </c>
      <c r="K490" s="31">
        <v>40465.577511574076</v>
      </c>
      <c r="L490" s="29">
        <v>23.125</v>
      </c>
      <c r="M490" s="29">
        <v>0.515</v>
      </c>
      <c r="N490" s="29">
        <v>2.0595</v>
      </c>
      <c r="O490" s="29">
        <f t="shared" si="25"/>
        <v>1.28725</v>
      </c>
      <c r="P490">
        <f t="shared" si="26"/>
        <v>2.9443664472000637</v>
      </c>
      <c r="Q490">
        <f t="shared" si="27"/>
        <v>12872.5</v>
      </c>
    </row>
    <row r="491" spans="10:17" ht="13.5">
      <c r="J491" s="29">
        <v>689</v>
      </c>
      <c r="K491" s="31">
        <v>40465.5775462963</v>
      </c>
      <c r="L491" s="29">
        <v>23</v>
      </c>
      <c r="M491" s="29">
        <v>0.519</v>
      </c>
      <c r="N491" s="29">
        <v>2.07</v>
      </c>
      <c r="O491" s="29">
        <f t="shared" si="25"/>
        <v>1.2945</v>
      </c>
      <c r="P491">
        <f t="shared" si="26"/>
        <v>2.928450952890874</v>
      </c>
      <c r="Q491">
        <f t="shared" si="27"/>
        <v>12945</v>
      </c>
    </row>
    <row r="492" spans="10:17" ht="13.5">
      <c r="J492" s="29">
        <v>690</v>
      </c>
      <c r="K492" s="31">
        <v>40465.57760416667</v>
      </c>
      <c r="L492" s="29">
        <v>22.75</v>
      </c>
      <c r="M492" s="29">
        <v>0.523</v>
      </c>
      <c r="N492" s="29">
        <v>2.0825</v>
      </c>
      <c r="O492" s="29">
        <f t="shared" si="25"/>
        <v>1.30275</v>
      </c>
      <c r="P492">
        <f t="shared" si="26"/>
        <v>2.896619964272495</v>
      </c>
      <c r="Q492">
        <f t="shared" si="27"/>
        <v>13027.5</v>
      </c>
    </row>
    <row r="493" spans="10:17" ht="13.5">
      <c r="J493" s="29">
        <v>691</v>
      </c>
      <c r="K493" s="31">
        <v>40465.57763888889</v>
      </c>
      <c r="L493" s="29">
        <v>22.625</v>
      </c>
      <c r="M493" s="29">
        <v>0.524</v>
      </c>
      <c r="N493" s="29">
        <v>2.096</v>
      </c>
      <c r="O493" s="29">
        <f t="shared" si="25"/>
        <v>1.31</v>
      </c>
      <c r="P493">
        <f t="shared" si="26"/>
        <v>2.8807044699633058</v>
      </c>
      <c r="Q493">
        <f t="shared" si="27"/>
        <v>13100</v>
      </c>
    </row>
    <row r="494" spans="10:17" ht="13.5">
      <c r="J494" s="29">
        <v>692</v>
      </c>
      <c r="K494" s="31">
        <v>40465.577673611115</v>
      </c>
      <c r="L494" s="29">
        <v>22.5</v>
      </c>
      <c r="M494" s="29">
        <v>0.5265</v>
      </c>
      <c r="N494" s="29">
        <v>2.1075</v>
      </c>
      <c r="O494" s="29">
        <f t="shared" si="25"/>
        <v>1.317</v>
      </c>
      <c r="P494">
        <f t="shared" si="26"/>
        <v>2.864788975654116</v>
      </c>
      <c r="Q494">
        <f t="shared" si="27"/>
        <v>13170</v>
      </c>
    </row>
    <row r="495" spans="10:17" ht="13.5">
      <c r="J495" s="29">
        <v>693</v>
      </c>
      <c r="K495" s="31">
        <v>40465.57770833333</v>
      </c>
      <c r="L495" s="29">
        <v>22.375</v>
      </c>
      <c r="M495" s="29">
        <v>0.5285</v>
      </c>
      <c r="N495" s="29">
        <v>2.116</v>
      </c>
      <c r="O495" s="29">
        <f t="shared" si="25"/>
        <v>1.32225</v>
      </c>
      <c r="P495">
        <f t="shared" si="26"/>
        <v>2.8488734813449264</v>
      </c>
      <c r="Q495">
        <f t="shared" si="27"/>
        <v>13222.5</v>
      </c>
    </row>
    <row r="496" spans="10:17" ht="13.5">
      <c r="J496" s="29">
        <v>694</v>
      </c>
      <c r="K496" s="31">
        <v>40465.577731481484</v>
      </c>
      <c r="L496" s="29">
        <v>22.25</v>
      </c>
      <c r="M496" s="29">
        <v>0.5315</v>
      </c>
      <c r="N496" s="29">
        <v>2.123</v>
      </c>
      <c r="O496" s="29">
        <f t="shared" si="25"/>
        <v>1.32725</v>
      </c>
      <c r="P496">
        <f t="shared" si="26"/>
        <v>2.832957987035737</v>
      </c>
      <c r="Q496">
        <f t="shared" si="27"/>
        <v>13272.5</v>
      </c>
    </row>
    <row r="497" spans="10:17" ht="13.5">
      <c r="J497" s="29">
        <v>695</v>
      </c>
      <c r="K497" s="31">
        <v>40465.57775462963</v>
      </c>
      <c r="L497" s="29">
        <v>22.25</v>
      </c>
      <c r="M497" s="29">
        <v>0.5335</v>
      </c>
      <c r="N497" s="29">
        <v>2.1285</v>
      </c>
      <c r="O497" s="29">
        <f t="shared" si="25"/>
        <v>1.331</v>
      </c>
      <c r="P497">
        <f t="shared" si="26"/>
        <v>2.832957987035737</v>
      </c>
      <c r="Q497">
        <f t="shared" si="27"/>
        <v>13309.999999999998</v>
      </c>
    </row>
    <row r="498" spans="10:17" ht="13.5">
      <c r="J498" s="29">
        <v>696</v>
      </c>
      <c r="K498" s="31">
        <v>40465.57777777778</v>
      </c>
      <c r="L498" s="29">
        <v>22.125</v>
      </c>
      <c r="M498" s="29">
        <v>0.537</v>
      </c>
      <c r="N498" s="29">
        <v>2.1365</v>
      </c>
      <c r="O498" s="29">
        <f t="shared" si="25"/>
        <v>1.3367499999999999</v>
      </c>
      <c r="P498">
        <f t="shared" si="26"/>
        <v>2.8170424927265474</v>
      </c>
      <c r="Q498">
        <f t="shared" si="27"/>
        <v>13367.5</v>
      </c>
    </row>
    <row r="499" spans="10:17" ht="13.5">
      <c r="J499" s="29">
        <v>697</v>
      </c>
      <c r="K499" s="31">
        <v>40465.57780092592</v>
      </c>
      <c r="L499" s="29">
        <v>22</v>
      </c>
      <c r="M499" s="29">
        <v>0.54</v>
      </c>
      <c r="N499" s="29">
        <v>2.1445</v>
      </c>
      <c r="O499" s="29">
        <f t="shared" si="25"/>
        <v>1.34225</v>
      </c>
      <c r="P499">
        <f t="shared" si="26"/>
        <v>2.801126998417358</v>
      </c>
      <c r="Q499">
        <f t="shared" si="27"/>
        <v>13422.499999999998</v>
      </c>
    </row>
    <row r="500" spans="10:17" ht="13.5">
      <c r="J500" s="29">
        <v>698</v>
      </c>
      <c r="K500" s="31">
        <v>40465.5778587963</v>
      </c>
      <c r="L500" s="29">
        <v>21.75</v>
      </c>
      <c r="M500" s="29">
        <v>0.546</v>
      </c>
      <c r="N500" s="29">
        <v>2.162</v>
      </c>
      <c r="O500" s="29">
        <f t="shared" si="25"/>
        <v>1.354</v>
      </c>
      <c r="P500">
        <f t="shared" si="26"/>
        <v>2.7692960097989787</v>
      </c>
      <c r="Q500">
        <f t="shared" si="27"/>
        <v>13540.000000000002</v>
      </c>
    </row>
    <row r="501" spans="10:17" ht="13.5">
      <c r="J501" s="29">
        <v>699</v>
      </c>
      <c r="K501" s="31">
        <v>40465.577893518515</v>
      </c>
      <c r="L501" s="29">
        <v>21.625</v>
      </c>
      <c r="M501" s="29">
        <v>0.549</v>
      </c>
      <c r="N501" s="29">
        <v>2.172</v>
      </c>
      <c r="O501" s="29">
        <f t="shared" si="25"/>
        <v>1.3605</v>
      </c>
      <c r="P501">
        <f t="shared" si="26"/>
        <v>2.7533805154897895</v>
      </c>
      <c r="Q501">
        <f t="shared" si="27"/>
        <v>13605</v>
      </c>
    </row>
    <row r="502" spans="10:17" ht="13.5">
      <c r="J502" s="29">
        <v>700</v>
      </c>
      <c r="K502" s="31">
        <v>40465.57791666667</v>
      </c>
      <c r="L502" s="29">
        <v>21.625</v>
      </c>
      <c r="M502" s="29">
        <v>0.5505</v>
      </c>
      <c r="N502" s="29">
        <v>2.178</v>
      </c>
      <c r="O502" s="29">
        <f t="shared" si="25"/>
        <v>1.36425</v>
      </c>
      <c r="P502">
        <f t="shared" si="26"/>
        <v>2.7533805154897895</v>
      </c>
      <c r="Q502">
        <f t="shared" si="27"/>
        <v>13642.5</v>
      </c>
    </row>
    <row r="503" spans="10:17" ht="13.5">
      <c r="J503" s="29">
        <v>701</v>
      </c>
      <c r="K503" s="31">
        <v>40465.577939814815</v>
      </c>
      <c r="L503" s="29">
        <v>21.5</v>
      </c>
      <c r="M503" s="29">
        <v>0.553</v>
      </c>
      <c r="N503" s="29">
        <v>2.1875</v>
      </c>
      <c r="O503" s="29">
        <f t="shared" si="25"/>
        <v>1.37025</v>
      </c>
      <c r="P503">
        <f t="shared" si="26"/>
        <v>2.7374650211805998</v>
      </c>
      <c r="Q503">
        <f t="shared" si="27"/>
        <v>13702.5</v>
      </c>
    </row>
    <row r="504" spans="10:17" ht="13.5">
      <c r="J504" s="29">
        <v>702</v>
      </c>
      <c r="K504" s="31">
        <v>40465.57797453704</v>
      </c>
      <c r="L504" s="29">
        <v>21.375</v>
      </c>
      <c r="M504" s="29">
        <v>0.5565</v>
      </c>
      <c r="N504" s="29">
        <v>2.197</v>
      </c>
      <c r="O504" s="29">
        <f t="shared" si="25"/>
        <v>1.37675</v>
      </c>
      <c r="P504">
        <f t="shared" si="26"/>
        <v>2.7215495268714105</v>
      </c>
      <c r="Q504">
        <f t="shared" si="27"/>
        <v>13767.499999999998</v>
      </c>
    </row>
    <row r="505" spans="10:17" ht="13.5">
      <c r="J505" s="29">
        <v>703</v>
      </c>
      <c r="K505" s="31">
        <v>40465.577997685185</v>
      </c>
      <c r="L505" s="29">
        <v>21.25</v>
      </c>
      <c r="M505" s="29">
        <v>0.559</v>
      </c>
      <c r="N505" s="29">
        <v>2.206</v>
      </c>
      <c r="O505" s="29">
        <f t="shared" si="25"/>
        <v>1.3825</v>
      </c>
      <c r="P505">
        <f t="shared" si="26"/>
        <v>2.705634032562221</v>
      </c>
      <c r="Q505">
        <f t="shared" si="27"/>
        <v>13825</v>
      </c>
    </row>
    <row r="506" spans="10:17" ht="13.5">
      <c r="J506" s="29">
        <v>704</v>
      </c>
      <c r="K506" s="31">
        <v>40465.57803240741</v>
      </c>
      <c r="L506" s="29">
        <v>21.25</v>
      </c>
      <c r="M506" s="29">
        <v>0.5625</v>
      </c>
      <c r="N506" s="29">
        <v>2.2145</v>
      </c>
      <c r="O506" s="29">
        <f t="shared" si="25"/>
        <v>1.3885</v>
      </c>
      <c r="P506">
        <f t="shared" si="26"/>
        <v>2.705634032562221</v>
      </c>
      <c r="Q506">
        <f t="shared" si="27"/>
        <v>13885.000000000002</v>
      </c>
    </row>
    <row r="507" spans="10:17" ht="13.5">
      <c r="J507" s="29">
        <v>705</v>
      </c>
      <c r="K507" s="31">
        <v>40465.578043981484</v>
      </c>
      <c r="L507" s="29">
        <v>21.125</v>
      </c>
      <c r="M507" s="29">
        <v>0.5655</v>
      </c>
      <c r="N507" s="29">
        <v>2.22</v>
      </c>
      <c r="O507" s="29">
        <f t="shared" si="25"/>
        <v>1.3927500000000002</v>
      </c>
      <c r="P507">
        <f t="shared" si="26"/>
        <v>2.689718538253031</v>
      </c>
      <c r="Q507">
        <f t="shared" si="27"/>
        <v>13927.500000000002</v>
      </c>
    </row>
    <row r="508" spans="10:17" ht="13.5">
      <c r="J508" s="29">
        <v>706</v>
      </c>
      <c r="K508" s="31">
        <v>40465.5780787037</v>
      </c>
      <c r="L508" s="29">
        <v>21.125</v>
      </c>
      <c r="M508" s="29">
        <v>0.5695</v>
      </c>
      <c r="N508" s="29">
        <v>2.2295</v>
      </c>
      <c r="O508" s="29">
        <f aca="true" t="shared" si="28" ref="O508:O571">(M508+N508)/2</f>
        <v>1.3995</v>
      </c>
      <c r="P508">
        <f t="shared" si="26"/>
        <v>2.689718538253031</v>
      </c>
      <c r="Q508">
        <f t="shared" si="27"/>
        <v>13995</v>
      </c>
    </row>
    <row r="509" spans="10:17" ht="13.5">
      <c r="J509" s="29">
        <v>707</v>
      </c>
      <c r="K509" s="31">
        <v>40465.578101851854</v>
      </c>
      <c r="L509" s="29">
        <v>21</v>
      </c>
      <c r="M509" s="29">
        <v>0.573</v>
      </c>
      <c r="N509" s="29">
        <v>2.2375</v>
      </c>
      <c r="O509" s="29">
        <f t="shared" si="28"/>
        <v>1.4052499999999999</v>
      </c>
      <c r="P509">
        <f t="shared" si="26"/>
        <v>2.673803043943842</v>
      </c>
      <c r="Q509">
        <f t="shared" si="27"/>
        <v>14052.499999999998</v>
      </c>
    </row>
    <row r="510" spans="10:17" ht="13.5">
      <c r="J510" s="29">
        <v>708</v>
      </c>
      <c r="K510" s="31">
        <v>40465.578125</v>
      </c>
      <c r="L510" s="29">
        <v>20.875</v>
      </c>
      <c r="M510" s="29">
        <v>0.575</v>
      </c>
      <c r="N510" s="29">
        <v>2.2435</v>
      </c>
      <c r="O510" s="29">
        <f t="shared" si="28"/>
        <v>1.4092500000000001</v>
      </c>
      <c r="P510">
        <f t="shared" si="26"/>
        <v>2.657887549634652</v>
      </c>
      <c r="Q510">
        <f t="shared" si="27"/>
        <v>14092.5</v>
      </c>
    </row>
    <row r="511" spans="10:17" ht="13.5">
      <c r="J511" s="29">
        <v>709</v>
      </c>
      <c r="K511" s="31">
        <v>40465.578148148146</v>
      </c>
      <c r="L511" s="29">
        <v>20.875</v>
      </c>
      <c r="M511" s="29">
        <v>0.5785</v>
      </c>
      <c r="N511" s="29">
        <v>2.2515</v>
      </c>
      <c r="O511" s="29">
        <f t="shared" si="28"/>
        <v>1.415</v>
      </c>
      <c r="P511">
        <f t="shared" si="26"/>
        <v>2.657887549634652</v>
      </c>
      <c r="Q511">
        <f t="shared" si="27"/>
        <v>14150.000000000002</v>
      </c>
    </row>
    <row r="512" spans="10:17" ht="13.5">
      <c r="J512" s="29">
        <v>710</v>
      </c>
      <c r="K512" s="31">
        <v>40465.578194444446</v>
      </c>
      <c r="L512" s="29">
        <v>20.75</v>
      </c>
      <c r="M512" s="29">
        <v>0.585</v>
      </c>
      <c r="N512" s="29">
        <v>2.264</v>
      </c>
      <c r="O512" s="29">
        <f t="shared" si="28"/>
        <v>1.4244999999999999</v>
      </c>
      <c r="P512">
        <f t="shared" si="26"/>
        <v>2.641972055325463</v>
      </c>
      <c r="Q512">
        <f t="shared" si="27"/>
        <v>14244.999999999998</v>
      </c>
    </row>
    <row r="513" spans="10:17" ht="13.5">
      <c r="J513" s="29">
        <v>711</v>
      </c>
      <c r="K513" s="31">
        <v>40465.57821759259</v>
      </c>
      <c r="L513" s="29">
        <v>20.625</v>
      </c>
      <c r="M513" s="29">
        <v>0.5875</v>
      </c>
      <c r="N513" s="29">
        <v>2.2705</v>
      </c>
      <c r="O513" s="29">
        <f t="shared" si="28"/>
        <v>1.429</v>
      </c>
      <c r="P513">
        <f t="shared" si="26"/>
        <v>2.626056561016273</v>
      </c>
      <c r="Q513">
        <f t="shared" si="27"/>
        <v>14290</v>
      </c>
    </row>
    <row r="514" spans="10:17" ht="13.5">
      <c r="J514" s="29">
        <v>712</v>
      </c>
      <c r="K514" s="31">
        <v>40465.57822916667</v>
      </c>
      <c r="L514" s="29">
        <v>20.625</v>
      </c>
      <c r="M514" s="29">
        <v>0.5905</v>
      </c>
      <c r="N514" s="29">
        <v>2.2765</v>
      </c>
      <c r="O514" s="29">
        <f t="shared" si="28"/>
        <v>1.4335</v>
      </c>
      <c r="P514">
        <f t="shared" si="26"/>
        <v>2.626056561016273</v>
      </c>
      <c r="Q514">
        <f t="shared" si="27"/>
        <v>14335</v>
      </c>
    </row>
    <row r="515" spans="10:17" ht="13.5">
      <c r="J515" s="29">
        <v>713</v>
      </c>
      <c r="K515" s="31">
        <v>40465.578252314815</v>
      </c>
      <c r="L515" s="29">
        <v>20.5</v>
      </c>
      <c r="M515" s="29">
        <v>0.593</v>
      </c>
      <c r="N515" s="29">
        <v>2.282</v>
      </c>
      <c r="O515" s="29">
        <f t="shared" si="28"/>
        <v>1.4375</v>
      </c>
      <c r="P515">
        <f t="shared" si="26"/>
        <v>2.6101410667070835</v>
      </c>
      <c r="Q515">
        <f t="shared" si="27"/>
        <v>14375</v>
      </c>
    </row>
    <row r="516" spans="10:17" ht="13.5">
      <c r="J516" s="29">
        <v>714</v>
      </c>
      <c r="K516" s="31">
        <v>40465.57827546296</v>
      </c>
      <c r="L516" s="29">
        <v>20.5</v>
      </c>
      <c r="M516" s="29">
        <v>0.595</v>
      </c>
      <c r="N516" s="29">
        <v>2.288</v>
      </c>
      <c r="O516" s="29">
        <f t="shared" si="28"/>
        <v>1.4415</v>
      </c>
      <c r="P516">
        <f t="shared" si="26"/>
        <v>2.6101410667070835</v>
      </c>
      <c r="Q516">
        <f t="shared" si="27"/>
        <v>14415</v>
      </c>
    </row>
    <row r="517" spans="10:17" ht="13.5">
      <c r="J517" s="29">
        <v>715</v>
      </c>
      <c r="K517" s="31">
        <v>40465.57829861111</v>
      </c>
      <c r="L517" s="29">
        <v>20.375</v>
      </c>
      <c r="M517" s="29">
        <v>0.5985</v>
      </c>
      <c r="N517" s="29">
        <v>2.2955</v>
      </c>
      <c r="O517" s="29">
        <f t="shared" si="28"/>
        <v>1.447</v>
      </c>
      <c r="P517">
        <f t="shared" si="26"/>
        <v>2.594225572397894</v>
      </c>
      <c r="Q517">
        <f t="shared" si="27"/>
        <v>14470</v>
      </c>
    </row>
    <row r="518" spans="10:17" ht="13.5">
      <c r="J518" s="29">
        <v>716</v>
      </c>
      <c r="K518" s="31">
        <v>40465.57832175926</v>
      </c>
      <c r="L518" s="29">
        <v>20.25</v>
      </c>
      <c r="M518" s="29">
        <v>0.6005</v>
      </c>
      <c r="N518" s="29">
        <v>2.303</v>
      </c>
      <c r="O518" s="29">
        <f t="shared" si="28"/>
        <v>1.45175</v>
      </c>
      <c r="P518">
        <f t="shared" si="26"/>
        <v>2.5783100780887045</v>
      </c>
      <c r="Q518">
        <f t="shared" si="27"/>
        <v>14517.5</v>
      </c>
    </row>
    <row r="519" spans="10:17" ht="13.5">
      <c r="J519" s="29">
        <v>717</v>
      </c>
      <c r="K519" s="31">
        <v>40465.578356481485</v>
      </c>
      <c r="L519" s="29">
        <v>20.125</v>
      </c>
      <c r="M519" s="29">
        <v>0.604</v>
      </c>
      <c r="N519" s="29">
        <v>2.312</v>
      </c>
      <c r="O519" s="29">
        <f t="shared" si="28"/>
        <v>1.458</v>
      </c>
      <c r="P519">
        <f t="shared" si="26"/>
        <v>2.5623945837795152</v>
      </c>
      <c r="Q519">
        <f t="shared" si="27"/>
        <v>14580</v>
      </c>
    </row>
    <row r="520" spans="10:17" ht="13.5">
      <c r="J520" s="29">
        <v>718</v>
      </c>
      <c r="K520" s="31">
        <v>40465.57837962963</v>
      </c>
      <c r="L520" s="29">
        <v>20.125</v>
      </c>
      <c r="M520" s="29">
        <v>0.6065</v>
      </c>
      <c r="N520" s="29">
        <v>2.3195</v>
      </c>
      <c r="O520" s="29">
        <f t="shared" si="28"/>
        <v>1.463</v>
      </c>
      <c r="P520">
        <f t="shared" si="26"/>
        <v>2.5623945837795152</v>
      </c>
      <c r="Q520">
        <f t="shared" si="27"/>
        <v>14630</v>
      </c>
    </row>
    <row r="521" spans="10:17" ht="13.5">
      <c r="J521" s="29">
        <v>719</v>
      </c>
      <c r="K521" s="31">
        <v>40465.578414351854</v>
      </c>
      <c r="L521" s="29">
        <v>20</v>
      </c>
      <c r="M521" s="29">
        <v>0.61</v>
      </c>
      <c r="N521" s="29">
        <v>2.329</v>
      </c>
      <c r="O521" s="29">
        <f t="shared" si="28"/>
        <v>1.4695</v>
      </c>
      <c r="P521">
        <f t="shared" si="26"/>
        <v>2.5464790894703255</v>
      </c>
      <c r="Q521">
        <f t="shared" si="27"/>
        <v>14695</v>
      </c>
    </row>
    <row r="522" spans="10:17" ht="13.5">
      <c r="J522" s="29">
        <v>720</v>
      </c>
      <c r="K522" s="31">
        <v>40465.57844907408</v>
      </c>
      <c r="L522" s="29">
        <v>19.875</v>
      </c>
      <c r="M522" s="29">
        <v>0.613</v>
      </c>
      <c r="N522" s="29">
        <v>2.3375</v>
      </c>
      <c r="O522" s="29">
        <f t="shared" si="28"/>
        <v>1.47525</v>
      </c>
      <c r="P522">
        <f t="shared" si="26"/>
        <v>2.530563595161136</v>
      </c>
      <c r="Q522">
        <f t="shared" si="27"/>
        <v>14752.5</v>
      </c>
    </row>
    <row r="523" spans="10:17" ht="13.5">
      <c r="J523" s="29">
        <v>721</v>
      </c>
      <c r="K523" s="31">
        <v>40465.57847222222</v>
      </c>
      <c r="L523" s="29">
        <v>19.875</v>
      </c>
      <c r="M523" s="29">
        <v>0.616</v>
      </c>
      <c r="N523" s="29">
        <v>2.345</v>
      </c>
      <c r="O523" s="29">
        <f t="shared" si="28"/>
        <v>1.4805000000000001</v>
      </c>
      <c r="P523">
        <f t="shared" si="26"/>
        <v>2.530563595161136</v>
      </c>
      <c r="Q523">
        <f t="shared" si="27"/>
        <v>14805.000000000002</v>
      </c>
    </row>
    <row r="524" spans="10:17" ht="13.5">
      <c r="J524" s="29">
        <v>722</v>
      </c>
      <c r="K524" s="31">
        <v>40465.57849537037</v>
      </c>
      <c r="L524" s="29">
        <v>19.75</v>
      </c>
      <c r="M524" s="29">
        <v>0.619</v>
      </c>
      <c r="N524" s="29">
        <v>2.352</v>
      </c>
      <c r="O524" s="29">
        <f t="shared" si="28"/>
        <v>1.4855</v>
      </c>
      <c r="P524">
        <f t="shared" si="26"/>
        <v>2.5146481008519466</v>
      </c>
      <c r="Q524">
        <f t="shared" si="27"/>
        <v>14855</v>
      </c>
    </row>
    <row r="525" spans="10:17" ht="13.5">
      <c r="J525" s="29">
        <v>723</v>
      </c>
      <c r="K525" s="31">
        <v>40465.578518518516</v>
      </c>
      <c r="L525" s="29">
        <v>19.75</v>
      </c>
      <c r="M525" s="29">
        <v>0.6225</v>
      </c>
      <c r="N525" s="29">
        <v>2.3595</v>
      </c>
      <c r="O525" s="29">
        <f t="shared" si="28"/>
        <v>1.491</v>
      </c>
      <c r="P525">
        <f t="shared" si="26"/>
        <v>2.5146481008519466</v>
      </c>
      <c r="Q525">
        <f t="shared" si="27"/>
        <v>14910.000000000002</v>
      </c>
    </row>
    <row r="526" spans="10:17" ht="13.5">
      <c r="J526" s="29">
        <v>724</v>
      </c>
      <c r="K526" s="31">
        <v>40465.57855324074</v>
      </c>
      <c r="L526" s="29">
        <v>19.625</v>
      </c>
      <c r="M526" s="29">
        <v>0.625</v>
      </c>
      <c r="N526" s="29">
        <v>2.368</v>
      </c>
      <c r="O526" s="29">
        <f t="shared" si="28"/>
        <v>1.4965</v>
      </c>
      <c r="P526">
        <f t="shared" si="26"/>
        <v>2.498732606542757</v>
      </c>
      <c r="Q526">
        <f t="shared" si="27"/>
        <v>14965</v>
      </c>
    </row>
    <row r="527" spans="10:17" ht="13.5">
      <c r="J527" s="29">
        <v>725</v>
      </c>
      <c r="K527" s="31">
        <v>40465.578576388885</v>
      </c>
      <c r="L527" s="29">
        <v>19.5</v>
      </c>
      <c r="M527" s="29">
        <v>0.628</v>
      </c>
      <c r="N527" s="29">
        <v>2.3755</v>
      </c>
      <c r="O527" s="29">
        <f t="shared" si="28"/>
        <v>1.5017500000000001</v>
      </c>
      <c r="P527">
        <f t="shared" si="26"/>
        <v>2.482817112233567</v>
      </c>
      <c r="Q527">
        <f t="shared" si="27"/>
        <v>15017.500000000002</v>
      </c>
    </row>
    <row r="528" spans="10:17" ht="13.5">
      <c r="J528" s="29">
        <v>726</v>
      </c>
      <c r="K528" s="31">
        <v>40465.57859953704</v>
      </c>
      <c r="L528" s="29">
        <v>19.5</v>
      </c>
      <c r="M528" s="29">
        <v>0.6305</v>
      </c>
      <c r="N528" s="29">
        <v>2.383</v>
      </c>
      <c r="O528" s="29">
        <f t="shared" si="28"/>
        <v>1.50675</v>
      </c>
      <c r="P528">
        <f t="shared" si="26"/>
        <v>2.482817112233567</v>
      </c>
      <c r="Q528">
        <f t="shared" si="27"/>
        <v>15067.500000000002</v>
      </c>
    </row>
    <row r="529" spans="10:17" ht="13.5">
      <c r="J529" s="29">
        <v>727</v>
      </c>
      <c r="K529" s="31">
        <v>40465.57864583333</v>
      </c>
      <c r="L529" s="29">
        <v>19.375</v>
      </c>
      <c r="M529" s="29">
        <v>0.637</v>
      </c>
      <c r="N529" s="29">
        <v>2.394</v>
      </c>
      <c r="O529" s="29">
        <f t="shared" si="28"/>
        <v>1.5155</v>
      </c>
      <c r="P529">
        <f t="shared" si="26"/>
        <v>2.466901617924378</v>
      </c>
      <c r="Q529">
        <f t="shared" si="27"/>
        <v>15155</v>
      </c>
    </row>
    <row r="530" spans="10:17" ht="13.5">
      <c r="J530" s="29">
        <v>728</v>
      </c>
      <c r="K530" s="31">
        <v>40465.578668981485</v>
      </c>
      <c r="L530" s="29">
        <v>19.25</v>
      </c>
      <c r="M530" s="29">
        <v>0.642</v>
      </c>
      <c r="N530" s="29">
        <v>2.4015</v>
      </c>
      <c r="O530" s="29">
        <f t="shared" si="28"/>
        <v>1.52175</v>
      </c>
      <c r="P530">
        <f t="shared" si="26"/>
        <v>2.450986123615188</v>
      </c>
      <c r="Q530">
        <f t="shared" si="27"/>
        <v>15217.5</v>
      </c>
    </row>
    <row r="531" spans="10:17" ht="13.5">
      <c r="J531" s="29">
        <v>729</v>
      </c>
      <c r="K531" s="31">
        <v>40465.57869212963</v>
      </c>
      <c r="L531" s="29">
        <v>19.25</v>
      </c>
      <c r="M531" s="29">
        <v>0.648</v>
      </c>
      <c r="N531" s="29">
        <v>2.409</v>
      </c>
      <c r="O531" s="29">
        <f t="shared" si="28"/>
        <v>1.5285</v>
      </c>
      <c r="P531">
        <f t="shared" si="26"/>
        <v>2.450986123615188</v>
      </c>
      <c r="Q531">
        <f t="shared" si="27"/>
        <v>15285</v>
      </c>
    </row>
    <row r="532" spans="10:17" ht="13.5">
      <c r="J532" s="29">
        <v>730</v>
      </c>
      <c r="K532" s="31">
        <v>40465.57871527778</v>
      </c>
      <c r="L532" s="29">
        <v>19.25</v>
      </c>
      <c r="M532" s="29">
        <v>0.652</v>
      </c>
      <c r="N532" s="29">
        <v>2.414</v>
      </c>
      <c r="O532" s="29">
        <f t="shared" si="28"/>
        <v>1.5330000000000001</v>
      </c>
      <c r="P532">
        <f t="shared" si="26"/>
        <v>2.450986123615188</v>
      </c>
      <c r="Q532">
        <f t="shared" si="27"/>
        <v>15330.000000000002</v>
      </c>
    </row>
    <row r="533" spans="10:17" ht="13.5">
      <c r="J533" s="29">
        <v>731</v>
      </c>
      <c r="K533" s="31">
        <v>40465.578738425924</v>
      </c>
      <c r="L533" s="29">
        <v>19.125</v>
      </c>
      <c r="M533" s="29">
        <v>0.658</v>
      </c>
      <c r="N533" s="29">
        <v>2.4215</v>
      </c>
      <c r="O533" s="29">
        <f t="shared" si="28"/>
        <v>1.53975</v>
      </c>
      <c r="P533">
        <f t="shared" si="26"/>
        <v>2.435070629305999</v>
      </c>
      <c r="Q533">
        <f t="shared" si="27"/>
        <v>15397.5</v>
      </c>
    </row>
    <row r="534" spans="10:17" ht="13.5">
      <c r="J534" s="29">
        <v>732</v>
      </c>
      <c r="K534" s="31">
        <v>40465.57876157408</v>
      </c>
      <c r="L534" s="29">
        <v>19.125</v>
      </c>
      <c r="M534" s="29">
        <v>0.663</v>
      </c>
      <c r="N534" s="29">
        <v>2.429</v>
      </c>
      <c r="O534" s="29">
        <f t="shared" si="28"/>
        <v>1.5459999999999998</v>
      </c>
      <c r="P534">
        <f aca="true" t="shared" si="29" ref="P534:P597">L534*1000/50/50/PI()</f>
        <v>2.435070629305999</v>
      </c>
      <c r="Q534">
        <f aca="true" t="shared" si="30" ref="Q534:Q597">O534/100*10^6</f>
        <v>15459.999999999998</v>
      </c>
    </row>
    <row r="535" spans="10:17" ht="13.5">
      <c r="J535" s="29">
        <v>733</v>
      </c>
      <c r="K535" s="31">
        <v>40465.578784722224</v>
      </c>
      <c r="L535" s="29">
        <v>19</v>
      </c>
      <c r="M535" s="29">
        <v>0.668</v>
      </c>
      <c r="N535" s="29">
        <v>2.4365</v>
      </c>
      <c r="O535" s="29">
        <f t="shared" si="28"/>
        <v>1.5522500000000001</v>
      </c>
      <c r="P535">
        <f t="shared" si="29"/>
        <v>2.4191551349968092</v>
      </c>
      <c r="Q535">
        <f t="shared" si="30"/>
        <v>15522.500000000002</v>
      </c>
    </row>
    <row r="536" spans="10:17" ht="13.5">
      <c r="J536" s="29">
        <v>734</v>
      </c>
      <c r="K536" s="31">
        <v>40465.57880787037</v>
      </c>
      <c r="L536" s="29">
        <v>19</v>
      </c>
      <c r="M536" s="29">
        <v>0.6715</v>
      </c>
      <c r="N536" s="29">
        <v>2.4415</v>
      </c>
      <c r="O536" s="29">
        <f t="shared" si="28"/>
        <v>1.5565</v>
      </c>
      <c r="P536">
        <f t="shared" si="29"/>
        <v>2.4191551349968092</v>
      </c>
      <c r="Q536">
        <f t="shared" si="30"/>
        <v>15565</v>
      </c>
    </row>
    <row r="537" spans="10:17" ht="13.5">
      <c r="J537" s="29">
        <v>735</v>
      </c>
      <c r="K537" s="31">
        <v>40465.578831018516</v>
      </c>
      <c r="L537" s="29">
        <v>18.875</v>
      </c>
      <c r="M537" s="29">
        <v>0.677</v>
      </c>
      <c r="N537" s="29">
        <v>2.4495</v>
      </c>
      <c r="O537" s="29">
        <f t="shared" si="28"/>
        <v>1.56325</v>
      </c>
      <c r="P537">
        <f t="shared" si="29"/>
        <v>2.4032396406876195</v>
      </c>
      <c r="Q537">
        <f t="shared" si="30"/>
        <v>15632.5</v>
      </c>
    </row>
    <row r="538" spans="10:17" ht="13.5">
      <c r="J538" s="29">
        <v>736</v>
      </c>
      <c r="K538" s="31">
        <v>40465.57886574074</v>
      </c>
      <c r="L538" s="29">
        <v>18.875</v>
      </c>
      <c r="M538" s="29">
        <v>0.683</v>
      </c>
      <c r="N538" s="29">
        <v>2.459</v>
      </c>
      <c r="O538" s="29">
        <f t="shared" si="28"/>
        <v>1.5710000000000002</v>
      </c>
      <c r="P538">
        <f t="shared" si="29"/>
        <v>2.4032396406876195</v>
      </c>
      <c r="Q538">
        <f t="shared" si="30"/>
        <v>15710.000000000002</v>
      </c>
    </row>
    <row r="539" spans="10:17" ht="13.5">
      <c r="J539" s="29">
        <v>737</v>
      </c>
      <c r="K539" s="31">
        <v>40465.578888888886</v>
      </c>
      <c r="L539" s="29">
        <v>18.75</v>
      </c>
      <c r="M539" s="29">
        <v>0.6885</v>
      </c>
      <c r="N539" s="29">
        <v>2.4675</v>
      </c>
      <c r="O539" s="29">
        <f t="shared" si="28"/>
        <v>1.5779999999999998</v>
      </c>
      <c r="P539">
        <f t="shared" si="29"/>
        <v>2.3873241463784303</v>
      </c>
      <c r="Q539">
        <f t="shared" si="30"/>
        <v>15779.999999999998</v>
      </c>
    </row>
    <row r="540" spans="10:17" ht="13.5">
      <c r="J540" s="29">
        <v>738</v>
      </c>
      <c r="K540" s="31">
        <v>40465.57892361111</v>
      </c>
      <c r="L540" s="29">
        <v>18.75</v>
      </c>
      <c r="M540" s="29">
        <v>0.694</v>
      </c>
      <c r="N540" s="29">
        <v>2.477</v>
      </c>
      <c r="O540" s="29">
        <f t="shared" si="28"/>
        <v>1.5855</v>
      </c>
      <c r="P540">
        <f t="shared" si="29"/>
        <v>2.3873241463784303</v>
      </c>
      <c r="Q540">
        <f t="shared" si="30"/>
        <v>15854.999999999998</v>
      </c>
    </row>
    <row r="541" spans="10:17" ht="13.5">
      <c r="J541" s="29">
        <v>739</v>
      </c>
      <c r="K541" s="31">
        <v>40465.57894675926</v>
      </c>
      <c r="L541" s="29">
        <v>18.625</v>
      </c>
      <c r="M541" s="29">
        <v>0.6995</v>
      </c>
      <c r="N541" s="29">
        <v>2.487</v>
      </c>
      <c r="O541" s="29">
        <f t="shared" si="28"/>
        <v>1.59325</v>
      </c>
      <c r="P541">
        <f t="shared" si="29"/>
        <v>2.3714086520692406</v>
      </c>
      <c r="Q541">
        <f t="shared" si="30"/>
        <v>15932.500000000002</v>
      </c>
    </row>
    <row r="542" spans="10:17" ht="13.5">
      <c r="J542" s="29">
        <v>740</v>
      </c>
      <c r="K542" s="31">
        <v>40465.57896990741</v>
      </c>
      <c r="L542" s="29">
        <v>18.625</v>
      </c>
      <c r="M542" s="29">
        <v>0.703</v>
      </c>
      <c r="N542" s="29">
        <v>2.493</v>
      </c>
      <c r="O542" s="29">
        <f t="shared" si="28"/>
        <v>1.5979999999999999</v>
      </c>
      <c r="P542">
        <f t="shared" si="29"/>
        <v>2.3714086520692406</v>
      </c>
      <c r="Q542">
        <f t="shared" si="30"/>
        <v>15979.999999999998</v>
      </c>
    </row>
    <row r="543" spans="10:17" ht="13.5">
      <c r="J543" s="29">
        <v>741</v>
      </c>
      <c r="K543" s="31">
        <v>40465.578993055555</v>
      </c>
      <c r="L543" s="29">
        <v>18.5</v>
      </c>
      <c r="M543" s="29">
        <v>0.7075</v>
      </c>
      <c r="N543" s="29">
        <v>2.5015</v>
      </c>
      <c r="O543" s="29">
        <f t="shared" si="28"/>
        <v>1.6045</v>
      </c>
      <c r="P543">
        <f t="shared" si="29"/>
        <v>2.3554931577600513</v>
      </c>
      <c r="Q543">
        <f t="shared" si="30"/>
        <v>16045</v>
      </c>
    </row>
    <row r="544" spans="10:17" ht="13.5">
      <c r="J544" s="29">
        <v>742</v>
      </c>
      <c r="K544" s="31">
        <v>40465.57910879629</v>
      </c>
      <c r="L544" s="29">
        <v>18.25</v>
      </c>
      <c r="M544" s="29">
        <v>0.728</v>
      </c>
      <c r="N544" s="29">
        <v>2.5415</v>
      </c>
      <c r="O544" s="29">
        <f t="shared" si="28"/>
        <v>1.63475</v>
      </c>
      <c r="P544">
        <f t="shared" si="29"/>
        <v>2.323662169141672</v>
      </c>
      <c r="Q544">
        <f t="shared" si="30"/>
        <v>16347.500000000002</v>
      </c>
    </row>
    <row r="545" spans="10:17" ht="13.5">
      <c r="J545" s="29">
        <v>743</v>
      </c>
      <c r="K545" s="31">
        <v>40465.57915509259</v>
      </c>
      <c r="L545" s="29">
        <v>18.25</v>
      </c>
      <c r="M545" s="29">
        <v>0.7355</v>
      </c>
      <c r="N545" s="29">
        <v>2.5555</v>
      </c>
      <c r="O545" s="29">
        <f t="shared" si="28"/>
        <v>1.6455</v>
      </c>
      <c r="P545">
        <f t="shared" si="29"/>
        <v>2.323662169141672</v>
      </c>
      <c r="Q545">
        <f t="shared" si="30"/>
        <v>16455</v>
      </c>
    </row>
    <row r="546" spans="10:17" ht="13.5">
      <c r="J546" s="29">
        <v>744</v>
      </c>
      <c r="K546" s="31">
        <v>40465.57916666667</v>
      </c>
      <c r="L546" s="29">
        <v>18.25</v>
      </c>
      <c r="M546" s="29">
        <v>0.7385</v>
      </c>
      <c r="N546" s="29">
        <v>2.5625</v>
      </c>
      <c r="O546" s="29">
        <f t="shared" si="28"/>
        <v>1.6505</v>
      </c>
      <c r="P546">
        <f t="shared" si="29"/>
        <v>2.323662169141672</v>
      </c>
      <c r="Q546">
        <f t="shared" si="30"/>
        <v>16505.000000000004</v>
      </c>
    </row>
    <row r="547" spans="10:17" ht="13.5">
      <c r="J547" s="29">
        <v>745</v>
      </c>
      <c r="K547" s="31">
        <v>40465.57921296296</v>
      </c>
      <c r="L547" s="29">
        <v>18.125</v>
      </c>
      <c r="M547" s="29">
        <v>0.7475</v>
      </c>
      <c r="N547" s="29">
        <v>2.5785</v>
      </c>
      <c r="O547" s="29">
        <f t="shared" si="28"/>
        <v>1.663</v>
      </c>
      <c r="P547">
        <f t="shared" si="29"/>
        <v>2.3077466748324826</v>
      </c>
      <c r="Q547">
        <f t="shared" si="30"/>
        <v>16630</v>
      </c>
    </row>
    <row r="548" spans="10:17" ht="13.5">
      <c r="J548" s="29">
        <v>746</v>
      </c>
      <c r="K548" s="31">
        <v>40465.57922453704</v>
      </c>
      <c r="L548" s="29">
        <v>18</v>
      </c>
      <c r="M548" s="29">
        <v>0.7495</v>
      </c>
      <c r="N548" s="29">
        <v>2.583</v>
      </c>
      <c r="O548" s="29">
        <f t="shared" si="28"/>
        <v>1.6662500000000002</v>
      </c>
      <c r="P548">
        <f t="shared" si="29"/>
        <v>2.291831180523293</v>
      </c>
      <c r="Q548">
        <f t="shared" si="30"/>
        <v>16662.500000000004</v>
      </c>
    </row>
    <row r="549" spans="10:17" ht="13.5">
      <c r="J549" s="29">
        <v>747</v>
      </c>
      <c r="K549" s="31">
        <v>40465.579247685186</v>
      </c>
      <c r="L549" s="29">
        <v>18</v>
      </c>
      <c r="M549" s="29">
        <v>0.753</v>
      </c>
      <c r="N549" s="29">
        <v>2.5895</v>
      </c>
      <c r="O549" s="29">
        <f t="shared" si="28"/>
        <v>1.6712500000000001</v>
      </c>
      <c r="P549">
        <f t="shared" si="29"/>
        <v>2.291831180523293</v>
      </c>
      <c r="Q549">
        <f t="shared" si="30"/>
        <v>16712.5</v>
      </c>
    </row>
    <row r="550" spans="10:17" ht="13.5">
      <c r="J550" s="29">
        <v>748</v>
      </c>
      <c r="K550" s="31">
        <v>40465.57925925926</v>
      </c>
      <c r="L550" s="29">
        <v>18</v>
      </c>
      <c r="M550" s="29">
        <v>0.7555</v>
      </c>
      <c r="N550" s="29">
        <v>2.594</v>
      </c>
      <c r="O550" s="29">
        <f t="shared" si="28"/>
        <v>1.67475</v>
      </c>
      <c r="P550">
        <f t="shared" si="29"/>
        <v>2.291831180523293</v>
      </c>
      <c r="Q550">
        <f t="shared" si="30"/>
        <v>16747.5</v>
      </c>
    </row>
    <row r="551" spans="10:17" ht="13.5">
      <c r="J551" s="29">
        <v>749</v>
      </c>
      <c r="K551" s="31">
        <v>40465.579305555555</v>
      </c>
      <c r="L551" s="29">
        <v>17.875</v>
      </c>
      <c r="M551" s="29">
        <v>0.762</v>
      </c>
      <c r="N551" s="29">
        <v>2.61</v>
      </c>
      <c r="O551" s="29">
        <f t="shared" si="28"/>
        <v>1.686</v>
      </c>
      <c r="P551">
        <f t="shared" si="29"/>
        <v>2.2759156862141037</v>
      </c>
      <c r="Q551">
        <f t="shared" si="30"/>
        <v>16860</v>
      </c>
    </row>
    <row r="552" spans="10:17" ht="13.5">
      <c r="J552" s="29">
        <v>750</v>
      </c>
      <c r="K552" s="31">
        <v>40465.57931712963</v>
      </c>
      <c r="L552" s="29">
        <v>17.875</v>
      </c>
      <c r="M552" s="29">
        <v>0.7645</v>
      </c>
      <c r="N552" s="29">
        <v>2.6165</v>
      </c>
      <c r="O552" s="29">
        <f t="shared" si="28"/>
        <v>1.6905</v>
      </c>
      <c r="P552">
        <f t="shared" si="29"/>
        <v>2.2759156862141037</v>
      </c>
      <c r="Q552">
        <f t="shared" si="30"/>
        <v>16905</v>
      </c>
    </row>
    <row r="553" spans="10:17" ht="13.5">
      <c r="J553" s="29">
        <v>751</v>
      </c>
      <c r="K553" s="31">
        <v>40465.579351851855</v>
      </c>
      <c r="L553" s="29">
        <v>17.75</v>
      </c>
      <c r="M553" s="29">
        <v>0.7695</v>
      </c>
      <c r="N553" s="29">
        <v>2.628</v>
      </c>
      <c r="O553" s="29">
        <f t="shared" si="28"/>
        <v>1.69875</v>
      </c>
      <c r="P553">
        <f t="shared" si="29"/>
        <v>2.2600001919049135</v>
      </c>
      <c r="Q553">
        <f t="shared" si="30"/>
        <v>16987.5</v>
      </c>
    </row>
    <row r="554" spans="10:17" ht="13.5">
      <c r="J554" s="29">
        <v>752</v>
      </c>
      <c r="K554" s="31">
        <v>40465.579375</v>
      </c>
      <c r="L554" s="29">
        <v>17.625</v>
      </c>
      <c r="M554" s="29">
        <v>0.774</v>
      </c>
      <c r="N554" s="29">
        <v>2.637</v>
      </c>
      <c r="O554" s="29">
        <f t="shared" si="28"/>
        <v>1.7055</v>
      </c>
      <c r="P554">
        <f t="shared" si="29"/>
        <v>2.2440846975957243</v>
      </c>
      <c r="Q554">
        <f t="shared" si="30"/>
        <v>17055</v>
      </c>
    </row>
    <row r="555" spans="10:17" ht="13.5">
      <c r="J555" s="29">
        <v>753</v>
      </c>
      <c r="K555" s="31">
        <v>40465.57939814815</v>
      </c>
      <c r="L555" s="29">
        <v>17.625</v>
      </c>
      <c r="M555" s="29">
        <v>0.7775</v>
      </c>
      <c r="N555" s="29">
        <v>2.6435</v>
      </c>
      <c r="O555" s="29">
        <f t="shared" si="28"/>
        <v>1.7105</v>
      </c>
      <c r="P555">
        <f t="shared" si="29"/>
        <v>2.2440846975957243</v>
      </c>
      <c r="Q555">
        <f t="shared" si="30"/>
        <v>17105</v>
      </c>
    </row>
    <row r="556" spans="10:17" ht="13.5">
      <c r="J556" s="29">
        <v>754</v>
      </c>
      <c r="K556" s="31">
        <v>40465.579409722224</v>
      </c>
      <c r="L556" s="29">
        <v>17.625</v>
      </c>
      <c r="M556" s="29">
        <v>0.7805</v>
      </c>
      <c r="N556" s="29">
        <v>2.65</v>
      </c>
      <c r="O556" s="29">
        <f t="shared" si="28"/>
        <v>1.71525</v>
      </c>
      <c r="P556">
        <f t="shared" si="29"/>
        <v>2.2440846975957243</v>
      </c>
      <c r="Q556">
        <f t="shared" si="30"/>
        <v>17152.5</v>
      </c>
    </row>
    <row r="557" spans="10:17" ht="13.5">
      <c r="J557" s="29">
        <v>755</v>
      </c>
      <c r="K557" s="31">
        <v>40465.57943287037</v>
      </c>
      <c r="L557" s="29">
        <v>17.5</v>
      </c>
      <c r="M557" s="29">
        <v>0.785</v>
      </c>
      <c r="N557" s="29">
        <v>2.6585</v>
      </c>
      <c r="O557" s="29">
        <f t="shared" si="28"/>
        <v>1.7217500000000001</v>
      </c>
      <c r="P557">
        <f t="shared" si="29"/>
        <v>2.228169203286535</v>
      </c>
      <c r="Q557">
        <f t="shared" si="30"/>
        <v>17217.5</v>
      </c>
    </row>
    <row r="558" spans="10:17" ht="13.5">
      <c r="J558" s="29">
        <v>756</v>
      </c>
      <c r="K558" s="31">
        <v>40465.57946759259</v>
      </c>
      <c r="L558" s="29">
        <v>17.5</v>
      </c>
      <c r="M558" s="29">
        <v>0.789</v>
      </c>
      <c r="N558" s="29">
        <v>2.668</v>
      </c>
      <c r="O558" s="29">
        <f t="shared" si="28"/>
        <v>1.7285000000000001</v>
      </c>
      <c r="P558">
        <f t="shared" si="29"/>
        <v>2.228169203286535</v>
      </c>
      <c r="Q558">
        <f t="shared" si="30"/>
        <v>17285</v>
      </c>
    </row>
    <row r="559" spans="10:17" ht="13.5">
      <c r="J559" s="29">
        <v>757</v>
      </c>
      <c r="K559" s="31">
        <v>40465.57947916666</v>
      </c>
      <c r="L559" s="29">
        <v>17.375</v>
      </c>
      <c r="M559" s="29">
        <v>0.7915</v>
      </c>
      <c r="N559" s="29">
        <v>2.6745</v>
      </c>
      <c r="O559" s="29">
        <f t="shared" si="28"/>
        <v>1.733</v>
      </c>
      <c r="P559">
        <f t="shared" si="29"/>
        <v>2.2122537089773453</v>
      </c>
      <c r="Q559">
        <f t="shared" si="30"/>
        <v>17330</v>
      </c>
    </row>
    <row r="560" spans="10:17" ht="13.5">
      <c r="J560" s="29">
        <v>758</v>
      </c>
      <c r="K560" s="31">
        <v>40465.579513888886</v>
      </c>
      <c r="L560" s="29">
        <v>17.375</v>
      </c>
      <c r="M560" s="29">
        <v>0.7955</v>
      </c>
      <c r="N560" s="29">
        <v>2.6845</v>
      </c>
      <c r="O560" s="29">
        <f t="shared" si="28"/>
        <v>1.74</v>
      </c>
      <c r="P560">
        <f t="shared" si="29"/>
        <v>2.2122537089773453</v>
      </c>
      <c r="Q560">
        <f t="shared" si="30"/>
        <v>17400</v>
      </c>
    </row>
    <row r="561" spans="10:17" ht="13.5">
      <c r="J561" s="29">
        <v>759</v>
      </c>
      <c r="K561" s="31">
        <v>40465.57953703704</v>
      </c>
      <c r="L561" s="29">
        <v>17.375</v>
      </c>
      <c r="M561" s="29">
        <v>0.7995</v>
      </c>
      <c r="N561" s="29">
        <v>2.6945</v>
      </c>
      <c r="O561" s="29">
        <f t="shared" si="28"/>
        <v>1.747</v>
      </c>
      <c r="P561">
        <f t="shared" si="29"/>
        <v>2.2122537089773453</v>
      </c>
      <c r="Q561">
        <f t="shared" si="30"/>
        <v>17470</v>
      </c>
    </row>
    <row r="562" spans="10:17" ht="13.5">
      <c r="J562" s="29">
        <v>760</v>
      </c>
      <c r="K562" s="31">
        <v>40465.579560185186</v>
      </c>
      <c r="L562" s="29">
        <v>17.25</v>
      </c>
      <c r="M562" s="29">
        <v>0.8025</v>
      </c>
      <c r="N562" s="29">
        <v>2.704</v>
      </c>
      <c r="O562" s="29">
        <f t="shared" si="28"/>
        <v>1.75325</v>
      </c>
      <c r="P562">
        <f t="shared" si="29"/>
        <v>2.196338214668156</v>
      </c>
      <c r="Q562">
        <f t="shared" si="30"/>
        <v>17532.5</v>
      </c>
    </row>
    <row r="563" spans="10:17" ht="13.5">
      <c r="J563" s="29">
        <v>761</v>
      </c>
      <c r="K563" s="31">
        <v>40465.57958333333</v>
      </c>
      <c r="L563" s="29">
        <v>17.25</v>
      </c>
      <c r="M563" s="29">
        <v>0.8045</v>
      </c>
      <c r="N563" s="29">
        <v>2.7115</v>
      </c>
      <c r="O563" s="29">
        <f t="shared" si="28"/>
        <v>1.758</v>
      </c>
      <c r="P563">
        <f t="shared" si="29"/>
        <v>2.196338214668156</v>
      </c>
      <c r="Q563">
        <f t="shared" si="30"/>
        <v>17580</v>
      </c>
    </row>
    <row r="564" spans="10:17" ht="13.5">
      <c r="J564" s="29">
        <v>762</v>
      </c>
      <c r="K564" s="31">
        <v>40465.57960648148</v>
      </c>
      <c r="L564" s="29">
        <v>17.125</v>
      </c>
      <c r="M564" s="29">
        <v>0.806</v>
      </c>
      <c r="N564" s="29">
        <v>2.72</v>
      </c>
      <c r="O564" s="29">
        <f t="shared" si="28"/>
        <v>1.7630000000000001</v>
      </c>
      <c r="P564">
        <f t="shared" si="29"/>
        <v>2.180422720358966</v>
      </c>
      <c r="Q564">
        <f t="shared" si="30"/>
        <v>17630</v>
      </c>
    </row>
    <row r="565" spans="10:17" ht="13.5">
      <c r="J565" s="29">
        <v>763</v>
      </c>
      <c r="K565" s="31">
        <v>40465.57962962963</v>
      </c>
      <c r="L565" s="29">
        <v>17.125</v>
      </c>
      <c r="M565" s="29">
        <v>0.81</v>
      </c>
      <c r="N565" s="29">
        <v>2.7295</v>
      </c>
      <c r="O565" s="29">
        <f t="shared" si="28"/>
        <v>1.76975</v>
      </c>
      <c r="P565">
        <f t="shared" si="29"/>
        <v>2.180422720358966</v>
      </c>
      <c r="Q565">
        <f t="shared" si="30"/>
        <v>17697.499999999996</v>
      </c>
    </row>
    <row r="566" spans="10:17" ht="13.5">
      <c r="J566" s="29">
        <v>764</v>
      </c>
      <c r="K566" s="31">
        <v>40465.57965277778</v>
      </c>
      <c r="L566" s="29">
        <v>17.125</v>
      </c>
      <c r="M566" s="29">
        <v>0.8115</v>
      </c>
      <c r="N566" s="29">
        <v>2.737</v>
      </c>
      <c r="O566" s="29">
        <f t="shared" si="28"/>
        <v>1.77425</v>
      </c>
      <c r="P566">
        <f t="shared" si="29"/>
        <v>2.180422720358966</v>
      </c>
      <c r="Q566">
        <f t="shared" si="30"/>
        <v>17742.5</v>
      </c>
    </row>
    <row r="567" spans="10:17" ht="13.5">
      <c r="J567" s="29">
        <v>765</v>
      </c>
      <c r="K567" s="31">
        <v>40465.579664351855</v>
      </c>
      <c r="L567" s="29">
        <v>17.125</v>
      </c>
      <c r="M567" s="29">
        <v>0.8125</v>
      </c>
      <c r="N567" s="29">
        <v>2.7435</v>
      </c>
      <c r="O567" s="29">
        <f t="shared" si="28"/>
        <v>1.778</v>
      </c>
      <c r="P567">
        <f t="shared" si="29"/>
        <v>2.180422720358966</v>
      </c>
      <c r="Q567">
        <f t="shared" si="30"/>
        <v>17780</v>
      </c>
    </row>
    <row r="568" spans="10:17" ht="13.5">
      <c r="J568" s="29">
        <v>766</v>
      </c>
      <c r="K568" s="31">
        <v>40465.57969907407</v>
      </c>
      <c r="L568" s="29">
        <v>17.125</v>
      </c>
      <c r="M568" s="29">
        <v>0.814</v>
      </c>
      <c r="N568" s="29">
        <v>2.757</v>
      </c>
      <c r="O568" s="29">
        <f t="shared" si="28"/>
        <v>1.7855</v>
      </c>
      <c r="P568">
        <f t="shared" si="29"/>
        <v>2.180422720358966</v>
      </c>
      <c r="Q568">
        <f t="shared" si="30"/>
        <v>17855</v>
      </c>
    </row>
    <row r="569" spans="10:17" ht="13.5">
      <c r="J569" s="29">
        <v>767</v>
      </c>
      <c r="K569" s="31">
        <v>40465.579733796294</v>
      </c>
      <c r="L569" s="29">
        <v>17</v>
      </c>
      <c r="M569" s="29">
        <v>0.814</v>
      </c>
      <c r="N569" s="29">
        <v>2.77</v>
      </c>
      <c r="O569" s="29">
        <f t="shared" si="28"/>
        <v>1.792</v>
      </c>
      <c r="P569">
        <f t="shared" si="29"/>
        <v>2.1645072260497766</v>
      </c>
      <c r="Q569">
        <f t="shared" si="30"/>
        <v>17920.000000000004</v>
      </c>
    </row>
    <row r="570" spans="10:17" ht="13.5">
      <c r="J570" s="29">
        <v>768</v>
      </c>
      <c r="K570" s="31">
        <v>40465.579780092594</v>
      </c>
      <c r="L570" s="29">
        <v>17</v>
      </c>
      <c r="M570" s="29">
        <v>0.814</v>
      </c>
      <c r="N570" s="29">
        <v>2.789</v>
      </c>
      <c r="O570" s="29">
        <f t="shared" si="28"/>
        <v>1.8015</v>
      </c>
      <c r="P570">
        <f t="shared" si="29"/>
        <v>2.1645072260497766</v>
      </c>
      <c r="Q570">
        <f t="shared" si="30"/>
        <v>18015</v>
      </c>
    </row>
    <row r="571" spans="10:17" ht="13.5">
      <c r="J571" s="29">
        <v>769</v>
      </c>
      <c r="K571" s="31">
        <v>40465.57981481482</v>
      </c>
      <c r="L571" s="29">
        <v>16.875</v>
      </c>
      <c r="M571" s="29">
        <v>0.8135</v>
      </c>
      <c r="N571" s="29">
        <v>2.8025</v>
      </c>
      <c r="O571" s="29">
        <f t="shared" si="28"/>
        <v>1.808</v>
      </c>
      <c r="P571">
        <f t="shared" si="29"/>
        <v>2.148591731740587</v>
      </c>
      <c r="Q571">
        <f t="shared" si="30"/>
        <v>18080</v>
      </c>
    </row>
    <row r="572" spans="10:17" ht="13.5">
      <c r="J572" s="29">
        <v>770</v>
      </c>
      <c r="K572" s="31">
        <v>40465.579872685186</v>
      </c>
      <c r="L572" s="29">
        <v>16.5</v>
      </c>
      <c r="M572" s="29">
        <v>0.8135</v>
      </c>
      <c r="N572" s="29">
        <v>2.8245</v>
      </c>
      <c r="O572" s="29">
        <f aca="true" t="shared" si="31" ref="O572:O635">(M572+N572)/2</f>
        <v>1.819</v>
      </c>
      <c r="P572">
        <f t="shared" si="29"/>
        <v>2.1008452488130183</v>
      </c>
      <c r="Q572">
        <f t="shared" si="30"/>
        <v>18189.999999999996</v>
      </c>
    </row>
    <row r="573" spans="10:17" ht="13.5">
      <c r="J573" s="29">
        <v>771</v>
      </c>
      <c r="K573" s="31">
        <v>40465.579884259256</v>
      </c>
      <c r="L573" s="29">
        <v>16.25</v>
      </c>
      <c r="M573" s="29">
        <v>0.8135</v>
      </c>
      <c r="N573" s="29">
        <v>2.8265</v>
      </c>
      <c r="O573" s="29">
        <f t="shared" si="31"/>
        <v>1.8199999999999998</v>
      </c>
      <c r="P573">
        <f t="shared" si="29"/>
        <v>2.0690142601946393</v>
      </c>
      <c r="Q573">
        <f t="shared" si="30"/>
        <v>18199.999999999996</v>
      </c>
    </row>
    <row r="574" spans="10:17" ht="13.5">
      <c r="J574" s="29">
        <v>772</v>
      </c>
      <c r="K574" s="31">
        <v>40465.57989583333</v>
      </c>
      <c r="L574" s="29">
        <v>16.125</v>
      </c>
      <c r="M574" s="29">
        <v>0.8135</v>
      </c>
      <c r="N574" s="29">
        <v>2.8275</v>
      </c>
      <c r="O574" s="29">
        <f t="shared" si="31"/>
        <v>1.8205</v>
      </c>
      <c r="P574">
        <f t="shared" si="29"/>
        <v>2.05309876588545</v>
      </c>
      <c r="Q574">
        <f t="shared" si="30"/>
        <v>18205</v>
      </c>
    </row>
    <row r="575" spans="10:17" ht="13.5">
      <c r="J575" s="29">
        <v>773</v>
      </c>
      <c r="K575" s="31">
        <v>40465.57990740741</v>
      </c>
      <c r="L575" s="29">
        <v>16</v>
      </c>
      <c r="M575" s="29">
        <v>0.8135</v>
      </c>
      <c r="N575" s="29">
        <v>2.8285</v>
      </c>
      <c r="O575" s="29">
        <f t="shared" si="31"/>
        <v>1.821</v>
      </c>
      <c r="P575">
        <f t="shared" si="29"/>
        <v>2.0371832715762603</v>
      </c>
      <c r="Q575">
        <f t="shared" si="30"/>
        <v>18210</v>
      </c>
    </row>
    <row r="576" spans="10:17" ht="13.5">
      <c r="J576" s="29">
        <v>774</v>
      </c>
      <c r="K576" s="31">
        <v>40465.57991898148</v>
      </c>
      <c r="L576" s="29">
        <v>15.875</v>
      </c>
      <c r="M576" s="29">
        <v>0.8135</v>
      </c>
      <c r="N576" s="29">
        <v>2.8295</v>
      </c>
      <c r="O576" s="29">
        <f t="shared" si="31"/>
        <v>1.8215</v>
      </c>
      <c r="P576">
        <f t="shared" si="29"/>
        <v>2.0212677772670706</v>
      </c>
      <c r="Q576">
        <f t="shared" si="30"/>
        <v>18215</v>
      </c>
    </row>
    <row r="577" spans="10:17" ht="13.5">
      <c r="J577" s="29">
        <v>775</v>
      </c>
      <c r="K577" s="31">
        <v>40465.579930555556</v>
      </c>
      <c r="L577" s="29">
        <v>15.75</v>
      </c>
      <c r="M577" s="29">
        <v>0.8135</v>
      </c>
      <c r="N577" s="29">
        <v>2.8305</v>
      </c>
      <c r="O577" s="29">
        <f t="shared" si="31"/>
        <v>1.8219999999999998</v>
      </c>
      <c r="P577">
        <f t="shared" si="29"/>
        <v>2.0053522829578814</v>
      </c>
      <c r="Q577">
        <f t="shared" si="30"/>
        <v>18220</v>
      </c>
    </row>
    <row r="578" spans="10:17" ht="13.5">
      <c r="J578" s="29">
        <v>776</v>
      </c>
      <c r="K578" s="31">
        <v>40465.57994212963</v>
      </c>
      <c r="L578" s="29">
        <v>15.75</v>
      </c>
      <c r="M578" s="29">
        <v>0.813</v>
      </c>
      <c r="N578" s="29">
        <v>2.831</v>
      </c>
      <c r="O578" s="29">
        <f t="shared" si="31"/>
        <v>1.822</v>
      </c>
      <c r="P578">
        <f t="shared" si="29"/>
        <v>2.0053522829578814</v>
      </c>
      <c r="Q578">
        <f t="shared" si="30"/>
        <v>18220</v>
      </c>
    </row>
    <row r="579" spans="10:17" ht="13.5">
      <c r="J579" s="29">
        <v>777</v>
      </c>
      <c r="K579" s="31">
        <v>40465.5799537037</v>
      </c>
      <c r="L579" s="29">
        <v>15.625</v>
      </c>
      <c r="M579" s="29">
        <v>0.813</v>
      </c>
      <c r="N579" s="29">
        <v>2.8315</v>
      </c>
      <c r="O579" s="29">
        <f t="shared" si="31"/>
        <v>1.82225</v>
      </c>
      <c r="P579">
        <f t="shared" si="29"/>
        <v>1.9894367886486917</v>
      </c>
      <c r="Q579">
        <f t="shared" si="30"/>
        <v>18222.5</v>
      </c>
    </row>
    <row r="580" spans="10:17" ht="13.5">
      <c r="J580" s="29">
        <v>778</v>
      </c>
      <c r="K580" s="31">
        <v>40465.57996527778</v>
      </c>
      <c r="L580" s="29">
        <v>15.625</v>
      </c>
      <c r="M580" s="29">
        <v>0.8135</v>
      </c>
      <c r="N580" s="29">
        <v>2.832</v>
      </c>
      <c r="O580" s="29">
        <f t="shared" si="31"/>
        <v>1.8227499999999999</v>
      </c>
      <c r="P580">
        <f t="shared" si="29"/>
        <v>1.9894367886486917</v>
      </c>
      <c r="Q580">
        <f t="shared" si="30"/>
        <v>18227.499999999996</v>
      </c>
    </row>
    <row r="581" spans="10:17" ht="13.5">
      <c r="J581" s="29">
        <v>779</v>
      </c>
      <c r="K581" s="31">
        <v>40465.579976851855</v>
      </c>
      <c r="L581" s="29">
        <v>15.5</v>
      </c>
      <c r="M581" s="29">
        <v>0.813</v>
      </c>
      <c r="N581" s="29">
        <v>2.8325</v>
      </c>
      <c r="O581" s="29">
        <f t="shared" si="31"/>
        <v>1.82275</v>
      </c>
      <c r="P581">
        <f t="shared" si="29"/>
        <v>1.9735212943395024</v>
      </c>
      <c r="Q581">
        <f t="shared" si="30"/>
        <v>18227.5</v>
      </c>
    </row>
    <row r="582" spans="10:17" ht="13.5">
      <c r="J582" s="29">
        <v>780</v>
      </c>
      <c r="K582" s="31">
        <v>40465.579988425925</v>
      </c>
      <c r="L582" s="29">
        <v>15.5</v>
      </c>
      <c r="M582" s="29">
        <v>0.813</v>
      </c>
      <c r="N582" s="29">
        <v>2.833</v>
      </c>
      <c r="O582" s="29">
        <f t="shared" si="31"/>
        <v>1.823</v>
      </c>
      <c r="P582">
        <f t="shared" si="29"/>
        <v>1.9735212943395024</v>
      </c>
      <c r="Q582">
        <f t="shared" si="30"/>
        <v>18230</v>
      </c>
    </row>
    <row r="583" spans="10:17" ht="13.5">
      <c r="J583" s="29">
        <v>781</v>
      </c>
      <c r="K583" s="31">
        <v>40465.58001157407</v>
      </c>
      <c r="L583" s="29">
        <v>15.375</v>
      </c>
      <c r="M583" s="29">
        <v>0.813</v>
      </c>
      <c r="N583" s="29">
        <v>2.8335</v>
      </c>
      <c r="O583" s="29">
        <f t="shared" si="31"/>
        <v>1.8232499999999998</v>
      </c>
      <c r="P583">
        <f t="shared" si="29"/>
        <v>1.957605800030313</v>
      </c>
      <c r="Q583">
        <f t="shared" si="30"/>
        <v>18232.5</v>
      </c>
    </row>
    <row r="584" spans="10:17" ht="13.5">
      <c r="J584" s="29">
        <v>782</v>
      </c>
      <c r="K584" s="31">
        <v>40465.58002314815</v>
      </c>
      <c r="L584" s="29">
        <v>15.375</v>
      </c>
      <c r="M584" s="29">
        <v>0.813</v>
      </c>
      <c r="N584" s="29">
        <v>2.8335</v>
      </c>
      <c r="O584" s="29">
        <f t="shared" si="31"/>
        <v>1.8232499999999998</v>
      </c>
      <c r="P584">
        <f t="shared" si="29"/>
        <v>1.957605800030313</v>
      </c>
      <c r="Q584">
        <f t="shared" si="30"/>
        <v>18232.5</v>
      </c>
    </row>
    <row r="585" spans="10:17" ht="13.5">
      <c r="J585" s="29">
        <v>783</v>
      </c>
      <c r="K585" s="31">
        <v>40465.580034722225</v>
      </c>
      <c r="L585" s="29">
        <v>15.25</v>
      </c>
      <c r="M585" s="29">
        <v>0.813</v>
      </c>
      <c r="N585" s="29">
        <v>2.834</v>
      </c>
      <c r="O585" s="29">
        <f t="shared" si="31"/>
        <v>1.8235000000000001</v>
      </c>
      <c r="P585">
        <f t="shared" si="29"/>
        <v>1.941690305721123</v>
      </c>
      <c r="Q585">
        <f t="shared" si="30"/>
        <v>18235</v>
      </c>
    </row>
    <row r="586" spans="10:17" ht="13.5">
      <c r="J586" s="29">
        <v>784</v>
      </c>
      <c r="K586" s="31">
        <v>40465.580046296294</v>
      </c>
      <c r="L586" s="29">
        <v>15.25</v>
      </c>
      <c r="M586" s="29">
        <v>0.813</v>
      </c>
      <c r="N586" s="29">
        <v>2.8345</v>
      </c>
      <c r="O586" s="29">
        <f t="shared" si="31"/>
        <v>1.82375</v>
      </c>
      <c r="P586">
        <f t="shared" si="29"/>
        <v>1.941690305721123</v>
      </c>
      <c r="Q586">
        <f t="shared" si="30"/>
        <v>18237.5</v>
      </c>
    </row>
    <row r="587" spans="10:17" ht="13.5">
      <c r="J587" s="29">
        <v>785</v>
      </c>
      <c r="K587" s="31">
        <v>40465.58006944445</v>
      </c>
      <c r="L587" s="29">
        <v>15.125</v>
      </c>
      <c r="M587" s="29">
        <v>0.813</v>
      </c>
      <c r="N587" s="29">
        <v>2.8345</v>
      </c>
      <c r="O587" s="29">
        <f t="shared" si="31"/>
        <v>1.82375</v>
      </c>
      <c r="P587">
        <f t="shared" si="29"/>
        <v>1.9257748114119335</v>
      </c>
      <c r="Q587">
        <f t="shared" si="30"/>
        <v>18237.5</v>
      </c>
    </row>
    <row r="588" spans="10:17" ht="13.5">
      <c r="J588" s="29">
        <v>786</v>
      </c>
      <c r="K588" s="31">
        <v>40465.58008101852</v>
      </c>
      <c r="L588" s="29">
        <v>15.125</v>
      </c>
      <c r="M588" s="29">
        <v>0.8125</v>
      </c>
      <c r="N588" s="29">
        <v>2.835</v>
      </c>
      <c r="O588" s="29">
        <f t="shared" si="31"/>
        <v>1.82375</v>
      </c>
      <c r="P588">
        <f t="shared" si="29"/>
        <v>1.9257748114119335</v>
      </c>
      <c r="Q588">
        <f t="shared" si="30"/>
        <v>18237.5</v>
      </c>
    </row>
    <row r="589" spans="10:17" ht="13.5">
      <c r="J589" s="29">
        <v>787</v>
      </c>
      <c r="K589" s="31">
        <v>40465.580092592594</v>
      </c>
      <c r="L589" s="29">
        <v>15.125</v>
      </c>
      <c r="M589" s="29">
        <v>0.8125</v>
      </c>
      <c r="N589" s="29">
        <v>2.835</v>
      </c>
      <c r="O589" s="29">
        <f t="shared" si="31"/>
        <v>1.82375</v>
      </c>
      <c r="P589">
        <f t="shared" si="29"/>
        <v>1.9257748114119335</v>
      </c>
      <c r="Q589">
        <f t="shared" si="30"/>
        <v>18237.5</v>
      </c>
    </row>
    <row r="590" spans="10:17" ht="13.5">
      <c r="J590" s="29">
        <v>788</v>
      </c>
      <c r="K590" s="31">
        <v>40465.580104166664</v>
      </c>
      <c r="L590" s="29">
        <v>15</v>
      </c>
      <c r="M590" s="29">
        <v>0.8125</v>
      </c>
      <c r="N590" s="29">
        <v>2.835</v>
      </c>
      <c r="O590" s="29">
        <f t="shared" si="31"/>
        <v>1.82375</v>
      </c>
      <c r="P590">
        <f t="shared" si="29"/>
        <v>1.909859317102744</v>
      </c>
      <c r="Q590">
        <f t="shared" si="30"/>
        <v>18237.5</v>
      </c>
    </row>
    <row r="591" spans="10:17" ht="13.5">
      <c r="J591" s="29">
        <v>789</v>
      </c>
      <c r="K591" s="31">
        <v>40465.58011574074</v>
      </c>
      <c r="L591" s="29">
        <v>14.875</v>
      </c>
      <c r="M591" s="29">
        <v>0.8125</v>
      </c>
      <c r="N591" s="29">
        <v>2.835</v>
      </c>
      <c r="O591" s="29">
        <f t="shared" si="31"/>
        <v>1.82375</v>
      </c>
      <c r="P591">
        <f t="shared" si="29"/>
        <v>1.8939438227935546</v>
      </c>
      <c r="Q591">
        <f t="shared" si="30"/>
        <v>18237.5</v>
      </c>
    </row>
    <row r="592" spans="10:17" ht="13.5">
      <c r="J592" s="29">
        <v>790</v>
      </c>
      <c r="K592" s="31">
        <v>40465.58012731482</v>
      </c>
      <c r="L592" s="29">
        <v>14.75</v>
      </c>
      <c r="M592" s="29">
        <v>0.812</v>
      </c>
      <c r="N592" s="29">
        <v>2.835</v>
      </c>
      <c r="O592" s="29">
        <f t="shared" si="31"/>
        <v>1.8235000000000001</v>
      </c>
      <c r="P592">
        <f t="shared" si="29"/>
        <v>1.878028328484365</v>
      </c>
      <c r="Q592">
        <f t="shared" si="30"/>
        <v>18235</v>
      </c>
    </row>
    <row r="593" spans="10:17" ht="13.5">
      <c r="J593" s="29">
        <v>791</v>
      </c>
      <c r="K593" s="31">
        <v>40465.58013888889</v>
      </c>
      <c r="L593" s="29">
        <v>14.625</v>
      </c>
      <c r="M593" s="29">
        <v>0.812</v>
      </c>
      <c r="N593" s="29">
        <v>2.835</v>
      </c>
      <c r="O593" s="29">
        <f t="shared" si="31"/>
        <v>1.8235000000000001</v>
      </c>
      <c r="P593">
        <f t="shared" si="29"/>
        <v>1.8621128341751754</v>
      </c>
      <c r="Q593">
        <f t="shared" si="30"/>
        <v>18235</v>
      </c>
    </row>
    <row r="594" spans="10:17" ht="13.5">
      <c r="J594" s="29">
        <v>792</v>
      </c>
      <c r="K594" s="31">
        <v>40465.58015046296</v>
      </c>
      <c r="L594" s="29">
        <v>14.5</v>
      </c>
      <c r="M594" s="29">
        <v>0.812</v>
      </c>
      <c r="N594" s="29">
        <v>2.835</v>
      </c>
      <c r="O594" s="29">
        <f t="shared" si="31"/>
        <v>1.8235000000000001</v>
      </c>
      <c r="P594">
        <f t="shared" si="29"/>
        <v>1.8461973398659859</v>
      </c>
      <c r="Q594">
        <f t="shared" si="30"/>
        <v>18235</v>
      </c>
    </row>
    <row r="595" spans="10:17" ht="13.5">
      <c r="J595" s="29">
        <v>793</v>
      </c>
      <c r="K595" s="31">
        <v>40465.58016203704</v>
      </c>
      <c r="L595" s="29">
        <v>14.375</v>
      </c>
      <c r="M595" s="29">
        <v>0.8115</v>
      </c>
      <c r="N595" s="29">
        <v>2.835</v>
      </c>
      <c r="O595" s="29">
        <f t="shared" si="31"/>
        <v>1.82325</v>
      </c>
      <c r="P595">
        <f t="shared" si="29"/>
        <v>1.8302818455567964</v>
      </c>
      <c r="Q595">
        <f t="shared" si="30"/>
        <v>18232.5</v>
      </c>
    </row>
    <row r="596" spans="10:17" ht="13.5">
      <c r="J596" s="29">
        <v>794</v>
      </c>
      <c r="K596" s="31">
        <v>40465.58017361111</v>
      </c>
      <c r="L596" s="29">
        <v>14.25</v>
      </c>
      <c r="M596" s="29">
        <v>0.8115</v>
      </c>
      <c r="N596" s="29">
        <v>2.835</v>
      </c>
      <c r="O596" s="29">
        <f t="shared" si="31"/>
        <v>1.82325</v>
      </c>
      <c r="P596">
        <f t="shared" si="29"/>
        <v>1.814366351247607</v>
      </c>
      <c r="Q596">
        <f t="shared" si="30"/>
        <v>18232.5</v>
      </c>
    </row>
    <row r="597" spans="10:17" ht="13.5">
      <c r="J597" s="29">
        <v>795</v>
      </c>
      <c r="K597" s="31">
        <v>40465.58018518519</v>
      </c>
      <c r="L597" s="29">
        <v>14.25</v>
      </c>
      <c r="M597" s="29">
        <v>0.811</v>
      </c>
      <c r="N597" s="29">
        <v>2.835</v>
      </c>
      <c r="O597" s="29">
        <f t="shared" si="31"/>
        <v>1.823</v>
      </c>
      <c r="P597">
        <f t="shared" si="29"/>
        <v>1.814366351247607</v>
      </c>
      <c r="Q597">
        <f t="shared" si="30"/>
        <v>18230</v>
      </c>
    </row>
    <row r="598" spans="10:17" ht="13.5">
      <c r="J598" s="29">
        <v>796</v>
      </c>
      <c r="K598" s="31">
        <v>40465.580196759256</v>
      </c>
      <c r="L598" s="29">
        <v>14.125</v>
      </c>
      <c r="M598" s="29">
        <v>0.811</v>
      </c>
      <c r="N598" s="29">
        <v>2.8345</v>
      </c>
      <c r="O598" s="29">
        <f t="shared" si="31"/>
        <v>1.8227499999999999</v>
      </c>
      <c r="P598">
        <f aca="true" t="shared" si="32" ref="P598:P657">L598*1000/50/50/PI()</f>
        <v>1.7984508569384174</v>
      </c>
      <c r="Q598">
        <f aca="true" t="shared" si="33" ref="Q598:Q657">O598/100*10^6</f>
        <v>18227.499999999996</v>
      </c>
    </row>
    <row r="599" spans="10:17" ht="13.5">
      <c r="J599" s="29">
        <v>797</v>
      </c>
      <c r="K599" s="31">
        <v>40465.58020833333</v>
      </c>
      <c r="L599" s="29">
        <v>14</v>
      </c>
      <c r="M599" s="29">
        <v>0.8105</v>
      </c>
      <c r="N599" s="29">
        <v>2.8345</v>
      </c>
      <c r="O599" s="29">
        <f t="shared" si="31"/>
        <v>1.8224999999999998</v>
      </c>
      <c r="P599">
        <f t="shared" si="32"/>
        <v>1.7825353626292277</v>
      </c>
      <c r="Q599">
        <f t="shared" si="33"/>
        <v>18224.999999999996</v>
      </c>
    </row>
    <row r="600" spans="10:17" ht="13.5">
      <c r="J600" s="29">
        <v>798</v>
      </c>
      <c r="K600" s="31">
        <v>40465.58021990741</v>
      </c>
      <c r="L600" s="29">
        <v>13.875</v>
      </c>
      <c r="M600" s="29">
        <v>0.8105</v>
      </c>
      <c r="N600" s="29">
        <v>2.8345</v>
      </c>
      <c r="O600" s="29">
        <f t="shared" si="31"/>
        <v>1.8224999999999998</v>
      </c>
      <c r="P600">
        <f t="shared" si="32"/>
        <v>1.7666198683200383</v>
      </c>
      <c r="Q600">
        <f t="shared" si="33"/>
        <v>18224.999999999996</v>
      </c>
    </row>
    <row r="601" spans="10:17" ht="13.5">
      <c r="J601" s="29">
        <v>799</v>
      </c>
      <c r="K601" s="31">
        <v>40465.58023148148</v>
      </c>
      <c r="L601" s="29">
        <v>13.875</v>
      </c>
      <c r="M601" s="29">
        <v>0.8105</v>
      </c>
      <c r="N601" s="29">
        <v>2.834</v>
      </c>
      <c r="O601" s="29">
        <f t="shared" si="31"/>
        <v>1.82225</v>
      </c>
      <c r="P601">
        <f t="shared" si="32"/>
        <v>1.7666198683200383</v>
      </c>
      <c r="Q601">
        <f t="shared" si="33"/>
        <v>18222.5</v>
      </c>
    </row>
    <row r="602" spans="10:17" ht="13.5">
      <c r="J602" s="29">
        <v>800</v>
      </c>
      <c r="K602" s="31">
        <v>40465.580243055556</v>
      </c>
      <c r="L602" s="29">
        <v>13.75</v>
      </c>
      <c r="M602" s="29">
        <v>0.8105</v>
      </c>
      <c r="N602" s="29">
        <v>2.834</v>
      </c>
      <c r="O602" s="29">
        <f t="shared" si="31"/>
        <v>1.82225</v>
      </c>
      <c r="P602">
        <f t="shared" si="32"/>
        <v>1.7507043740108488</v>
      </c>
      <c r="Q602">
        <f t="shared" si="33"/>
        <v>18222.5</v>
      </c>
    </row>
    <row r="603" spans="10:17" ht="13.5">
      <c r="J603" s="29">
        <v>801</v>
      </c>
      <c r="K603" s="31">
        <v>40465.58025462963</v>
      </c>
      <c r="L603" s="29">
        <v>13.375</v>
      </c>
      <c r="M603" s="29">
        <v>0.81</v>
      </c>
      <c r="N603" s="29">
        <v>2.833</v>
      </c>
      <c r="O603" s="29">
        <f t="shared" si="31"/>
        <v>1.8215000000000001</v>
      </c>
      <c r="P603">
        <f t="shared" si="32"/>
        <v>1.70295789108328</v>
      </c>
      <c r="Q603">
        <f t="shared" si="33"/>
        <v>18215.000000000004</v>
      </c>
    </row>
    <row r="604" spans="10:17" ht="13.5">
      <c r="J604" s="29">
        <v>802</v>
      </c>
      <c r="K604" s="31">
        <v>40465.58027777778</v>
      </c>
      <c r="L604" s="29">
        <v>12.625</v>
      </c>
      <c r="M604" s="29">
        <v>0.8085</v>
      </c>
      <c r="N604" s="29">
        <v>2.8305</v>
      </c>
      <c r="O604" s="29">
        <f t="shared" si="31"/>
        <v>1.8195</v>
      </c>
      <c r="P604">
        <f t="shared" si="32"/>
        <v>1.607464925228143</v>
      </c>
      <c r="Q604">
        <f t="shared" si="33"/>
        <v>18195</v>
      </c>
    </row>
    <row r="605" spans="10:17" ht="13.5">
      <c r="J605" s="29">
        <v>803</v>
      </c>
      <c r="K605" s="31">
        <v>40465.58028935185</v>
      </c>
      <c r="L605" s="29">
        <v>12</v>
      </c>
      <c r="M605" s="29">
        <v>0.807</v>
      </c>
      <c r="N605" s="29">
        <v>2.8285</v>
      </c>
      <c r="O605" s="29">
        <f t="shared" si="31"/>
        <v>1.81775</v>
      </c>
      <c r="P605">
        <f t="shared" si="32"/>
        <v>1.5278874536821951</v>
      </c>
      <c r="Q605">
        <f t="shared" si="33"/>
        <v>18177.5</v>
      </c>
    </row>
    <row r="606" spans="10:17" ht="13.5">
      <c r="J606" s="29">
        <v>804</v>
      </c>
      <c r="K606" s="31">
        <v>40465.580300925925</v>
      </c>
      <c r="L606" s="29">
        <v>11.25</v>
      </c>
      <c r="M606" s="29">
        <v>0.806</v>
      </c>
      <c r="N606" s="29">
        <v>2.8265</v>
      </c>
      <c r="O606" s="29">
        <f t="shared" si="31"/>
        <v>1.81625</v>
      </c>
      <c r="P606">
        <f t="shared" si="32"/>
        <v>1.432394487827058</v>
      </c>
      <c r="Q606">
        <f t="shared" si="33"/>
        <v>18162.499999999996</v>
      </c>
    </row>
    <row r="607" spans="10:17" ht="13.5">
      <c r="J607" s="29">
        <v>805</v>
      </c>
      <c r="K607" s="31">
        <v>40465.5803125</v>
      </c>
      <c r="L607" s="29">
        <v>10.75</v>
      </c>
      <c r="M607" s="29">
        <v>0.804</v>
      </c>
      <c r="N607" s="29">
        <v>2.8235</v>
      </c>
      <c r="O607" s="29">
        <f t="shared" si="31"/>
        <v>1.8137500000000002</v>
      </c>
      <c r="P607">
        <f t="shared" si="32"/>
        <v>1.3687325105902999</v>
      </c>
      <c r="Q607">
        <f t="shared" si="33"/>
        <v>18137.5</v>
      </c>
    </row>
    <row r="608" spans="10:17" ht="13.5">
      <c r="J608" s="29">
        <v>806</v>
      </c>
      <c r="K608" s="31">
        <v>40465.58032407407</v>
      </c>
      <c r="L608" s="29">
        <v>10.25</v>
      </c>
      <c r="M608" s="29">
        <v>0.803</v>
      </c>
      <c r="N608" s="29">
        <v>2.8215</v>
      </c>
      <c r="O608" s="29">
        <f t="shared" si="31"/>
        <v>1.81225</v>
      </c>
      <c r="P608">
        <f t="shared" si="32"/>
        <v>1.3050705333535417</v>
      </c>
      <c r="Q608">
        <f t="shared" si="33"/>
        <v>18122.5</v>
      </c>
    </row>
    <row r="609" spans="10:17" ht="13.5">
      <c r="J609" s="29">
        <v>807</v>
      </c>
      <c r="K609" s="31">
        <v>40465.58033564815</v>
      </c>
      <c r="L609" s="29">
        <v>9.75</v>
      </c>
      <c r="M609" s="29">
        <v>0.8015</v>
      </c>
      <c r="N609" s="29">
        <v>2.819</v>
      </c>
      <c r="O609" s="29">
        <f t="shared" si="31"/>
        <v>1.81025</v>
      </c>
      <c r="P609">
        <f t="shared" si="32"/>
        <v>1.2414085561167836</v>
      </c>
      <c r="Q609">
        <f t="shared" si="33"/>
        <v>18102.5</v>
      </c>
    </row>
    <row r="610" spans="10:17" ht="13.5">
      <c r="J610" s="29">
        <v>808</v>
      </c>
      <c r="K610" s="31">
        <v>40465.580347222225</v>
      </c>
      <c r="L610" s="29">
        <v>9.375</v>
      </c>
      <c r="M610" s="29">
        <v>0.8</v>
      </c>
      <c r="N610" s="29">
        <v>2.8165</v>
      </c>
      <c r="O610" s="29">
        <f t="shared" si="31"/>
        <v>1.8082500000000001</v>
      </c>
      <c r="P610">
        <f t="shared" si="32"/>
        <v>1.1936620731892151</v>
      </c>
      <c r="Q610">
        <f t="shared" si="33"/>
        <v>18082.5</v>
      </c>
    </row>
    <row r="611" spans="10:17" ht="13.5">
      <c r="J611" s="29">
        <v>809</v>
      </c>
      <c r="K611" s="31">
        <v>40465.580358796295</v>
      </c>
      <c r="L611" s="29">
        <v>9</v>
      </c>
      <c r="M611" s="29">
        <v>0.799</v>
      </c>
      <c r="N611" s="29">
        <v>2.814</v>
      </c>
      <c r="O611" s="29">
        <f t="shared" si="31"/>
        <v>1.8065</v>
      </c>
      <c r="P611">
        <f t="shared" si="32"/>
        <v>1.1459155902616465</v>
      </c>
      <c r="Q611">
        <f t="shared" si="33"/>
        <v>18065</v>
      </c>
    </row>
    <row r="612" spans="10:17" ht="13.5">
      <c r="J612" s="29">
        <v>810</v>
      </c>
      <c r="K612" s="31">
        <v>40465.58037037037</v>
      </c>
      <c r="L612" s="29">
        <v>8.625</v>
      </c>
      <c r="M612" s="29">
        <v>0.7975</v>
      </c>
      <c r="N612" s="29">
        <v>2.8115</v>
      </c>
      <c r="O612" s="29">
        <f t="shared" si="31"/>
        <v>1.8045</v>
      </c>
      <c r="P612">
        <f t="shared" si="32"/>
        <v>1.098169107334078</v>
      </c>
      <c r="Q612">
        <f t="shared" si="33"/>
        <v>18045</v>
      </c>
    </row>
    <row r="613" spans="10:17" ht="13.5">
      <c r="J613" s="29">
        <v>811</v>
      </c>
      <c r="K613" s="31">
        <v>40465.58038194444</v>
      </c>
      <c r="L613" s="29">
        <v>8.25</v>
      </c>
      <c r="M613" s="29">
        <v>0.796</v>
      </c>
      <c r="N613" s="29">
        <v>2.809</v>
      </c>
      <c r="O613" s="29">
        <f t="shared" si="31"/>
        <v>1.8025000000000002</v>
      </c>
      <c r="P613">
        <f t="shared" si="32"/>
        <v>1.0504226244065091</v>
      </c>
      <c r="Q613">
        <f t="shared" si="33"/>
        <v>18025.000000000004</v>
      </c>
    </row>
    <row r="614" spans="10:17" ht="13.5">
      <c r="J614" s="29">
        <v>812</v>
      </c>
      <c r="K614" s="31">
        <v>40465.58039351852</v>
      </c>
      <c r="L614" s="29">
        <v>8</v>
      </c>
      <c r="M614" s="29">
        <v>0.7945</v>
      </c>
      <c r="N614" s="29">
        <v>2.807</v>
      </c>
      <c r="O614" s="29">
        <f t="shared" si="31"/>
        <v>1.8007499999999999</v>
      </c>
      <c r="P614">
        <f t="shared" si="32"/>
        <v>1.0185916357881302</v>
      </c>
      <c r="Q614">
        <f t="shared" si="33"/>
        <v>18007.5</v>
      </c>
    </row>
    <row r="615" spans="10:17" ht="13.5">
      <c r="J615" s="29">
        <v>813</v>
      </c>
      <c r="K615" s="31">
        <v>40465.580405092594</v>
      </c>
      <c r="L615" s="29">
        <v>7.625</v>
      </c>
      <c r="M615" s="29">
        <v>0.793</v>
      </c>
      <c r="N615" s="29">
        <v>2.8045</v>
      </c>
      <c r="O615" s="29">
        <f t="shared" si="31"/>
        <v>1.79875</v>
      </c>
      <c r="P615">
        <f t="shared" si="32"/>
        <v>0.9708451528605615</v>
      </c>
      <c r="Q615">
        <f t="shared" si="33"/>
        <v>17987.5</v>
      </c>
    </row>
    <row r="616" spans="10:17" ht="13.5">
      <c r="J616" s="29">
        <v>814</v>
      </c>
      <c r="K616" s="31">
        <v>40465.580416666664</v>
      </c>
      <c r="L616" s="29">
        <v>7.375</v>
      </c>
      <c r="M616" s="29">
        <v>0.792</v>
      </c>
      <c r="N616" s="29">
        <v>2.802</v>
      </c>
      <c r="O616" s="29">
        <f t="shared" si="31"/>
        <v>1.7970000000000002</v>
      </c>
      <c r="P616">
        <f t="shared" si="32"/>
        <v>0.9390141642421825</v>
      </c>
      <c r="Q616">
        <f t="shared" si="33"/>
        <v>17970</v>
      </c>
    </row>
    <row r="617" spans="10:17" ht="13.5">
      <c r="J617" s="29">
        <v>815</v>
      </c>
      <c r="K617" s="31">
        <v>40465.58042824074</v>
      </c>
      <c r="L617" s="29">
        <v>7.125</v>
      </c>
      <c r="M617" s="29">
        <v>0.7905</v>
      </c>
      <c r="N617" s="29">
        <v>2.8005</v>
      </c>
      <c r="O617" s="29">
        <f t="shared" si="31"/>
        <v>1.7955</v>
      </c>
      <c r="P617">
        <f t="shared" si="32"/>
        <v>0.9071831756238035</v>
      </c>
      <c r="Q617">
        <f t="shared" si="33"/>
        <v>17955.000000000004</v>
      </c>
    </row>
    <row r="618" spans="10:17" ht="13.5">
      <c r="J618" s="29">
        <v>816</v>
      </c>
      <c r="K618" s="31">
        <v>40465.58043981482</v>
      </c>
      <c r="L618" s="29">
        <v>6.875</v>
      </c>
      <c r="M618" s="29">
        <v>0.789</v>
      </c>
      <c r="N618" s="29">
        <v>2.798</v>
      </c>
      <c r="O618" s="29">
        <f t="shared" si="31"/>
        <v>1.7935</v>
      </c>
      <c r="P618">
        <f t="shared" si="32"/>
        <v>0.8753521870054244</v>
      </c>
      <c r="Q618">
        <f t="shared" si="33"/>
        <v>17935</v>
      </c>
    </row>
    <row r="619" spans="10:17" ht="13.5">
      <c r="J619" s="29">
        <v>817</v>
      </c>
      <c r="K619" s="31">
        <v>40465.58045138889</v>
      </c>
      <c r="L619" s="29">
        <v>6.625</v>
      </c>
      <c r="M619" s="29">
        <v>0.7875</v>
      </c>
      <c r="N619" s="29">
        <v>2.7955</v>
      </c>
      <c r="O619" s="29">
        <f t="shared" si="31"/>
        <v>1.7915</v>
      </c>
      <c r="P619">
        <f t="shared" si="32"/>
        <v>0.8435211983870453</v>
      </c>
      <c r="Q619">
        <f t="shared" si="33"/>
        <v>17915</v>
      </c>
    </row>
    <row r="620" spans="10:17" ht="13.5">
      <c r="J620" s="29">
        <v>818</v>
      </c>
      <c r="K620" s="31">
        <v>40465.580462962964</v>
      </c>
      <c r="L620" s="29">
        <v>6.375</v>
      </c>
      <c r="M620" s="29">
        <v>0.7865</v>
      </c>
      <c r="N620" s="29">
        <v>2.794</v>
      </c>
      <c r="O620" s="29">
        <f t="shared" si="31"/>
        <v>1.79025</v>
      </c>
      <c r="P620">
        <f t="shared" si="32"/>
        <v>0.8116902097686662</v>
      </c>
      <c r="Q620">
        <f t="shared" si="33"/>
        <v>17902.5</v>
      </c>
    </row>
    <row r="621" spans="10:17" ht="13.5">
      <c r="J621" s="29">
        <v>819</v>
      </c>
      <c r="K621" s="31">
        <v>40465.58047453704</v>
      </c>
      <c r="L621" s="29">
        <v>6.25</v>
      </c>
      <c r="M621" s="29">
        <v>0.785</v>
      </c>
      <c r="N621" s="29">
        <v>2.792</v>
      </c>
      <c r="O621" s="29">
        <f t="shared" si="31"/>
        <v>1.7885</v>
      </c>
      <c r="P621">
        <f t="shared" si="32"/>
        <v>0.7957747154594768</v>
      </c>
      <c r="Q621">
        <f t="shared" si="33"/>
        <v>17884.999999999996</v>
      </c>
    </row>
    <row r="622" spans="10:17" ht="13.5">
      <c r="J622" s="29">
        <v>820</v>
      </c>
      <c r="K622" s="31">
        <v>40465.58048611111</v>
      </c>
      <c r="L622" s="29">
        <v>6</v>
      </c>
      <c r="M622" s="29">
        <v>0.784</v>
      </c>
      <c r="N622" s="29">
        <v>2.79</v>
      </c>
      <c r="O622" s="29">
        <f t="shared" si="31"/>
        <v>1.787</v>
      </c>
      <c r="P622">
        <f t="shared" si="32"/>
        <v>0.7639437268410976</v>
      </c>
      <c r="Q622">
        <f t="shared" si="33"/>
        <v>17870</v>
      </c>
    </row>
    <row r="623" spans="10:17" ht="13.5">
      <c r="J623" s="29">
        <v>821</v>
      </c>
      <c r="K623" s="31">
        <v>40465.580509259256</v>
      </c>
      <c r="L623" s="29">
        <v>5.75</v>
      </c>
      <c r="M623" s="29">
        <v>0.7825</v>
      </c>
      <c r="N623" s="29">
        <v>2.7875</v>
      </c>
      <c r="O623" s="29">
        <f t="shared" si="31"/>
        <v>1.7850000000000001</v>
      </c>
      <c r="P623">
        <f t="shared" si="32"/>
        <v>0.7321127382227185</v>
      </c>
      <c r="Q623">
        <f t="shared" si="33"/>
        <v>17850</v>
      </c>
    </row>
    <row r="624" spans="10:17" ht="13.5">
      <c r="J624" s="29">
        <v>822</v>
      </c>
      <c r="K624" s="31">
        <v>40465.58052083333</v>
      </c>
      <c r="L624" s="29">
        <v>5.625</v>
      </c>
      <c r="M624" s="29">
        <v>0.781</v>
      </c>
      <c r="N624" s="29">
        <v>2.786</v>
      </c>
      <c r="O624" s="29">
        <f t="shared" si="31"/>
        <v>1.7835</v>
      </c>
      <c r="P624">
        <f t="shared" si="32"/>
        <v>0.716197243913529</v>
      </c>
      <c r="Q624">
        <f t="shared" si="33"/>
        <v>17835</v>
      </c>
    </row>
    <row r="625" spans="10:17" ht="13.5">
      <c r="J625" s="29">
        <v>823</v>
      </c>
      <c r="K625" s="31">
        <v>40465.58053240741</v>
      </c>
      <c r="L625" s="29">
        <v>5.375</v>
      </c>
      <c r="M625" s="29">
        <v>0.7795</v>
      </c>
      <c r="N625" s="29">
        <v>2.7845</v>
      </c>
      <c r="O625" s="29">
        <f t="shared" si="31"/>
        <v>1.782</v>
      </c>
      <c r="P625">
        <f t="shared" si="32"/>
        <v>0.6843662552951499</v>
      </c>
      <c r="Q625">
        <f t="shared" si="33"/>
        <v>17820</v>
      </c>
    </row>
    <row r="626" spans="10:17" ht="13.5">
      <c r="J626" s="29">
        <v>824</v>
      </c>
      <c r="K626" s="31">
        <v>40465.58054398148</v>
      </c>
      <c r="L626" s="29">
        <v>5.25</v>
      </c>
      <c r="M626" s="29">
        <v>0.7785</v>
      </c>
      <c r="N626" s="29">
        <v>2.7825</v>
      </c>
      <c r="O626" s="29">
        <f t="shared" si="31"/>
        <v>1.7805</v>
      </c>
      <c r="P626">
        <f t="shared" si="32"/>
        <v>0.6684507609859605</v>
      </c>
      <c r="Q626">
        <f t="shared" si="33"/>
        <v>17805</v>
      </c>
    </row>
    <row r="627" spans="10:17" ht="13.5">
      <c r="J627" s="29">
        <v>825</v>
      </c>
      <c r="K627" s="31">
        <v>40465.580555555556</v>
      </c>
      <c r="L627" s="29">
        <v>5.125</v>
      </c>
      <c r="M627" s="29">
        <v>0.7775</v>
      </c>
      <c r="N627" s="29">
        <v>2.7805</v>
      </c>
      <c r="O627" s="29">
        <f t="shared" si="31"/>
        <v>1.779</v>
      </c>
      <c r="P627">
        <f t="shared" si="32"/>
        <v>0.6525352666767709</v>
      </c>
      <c r="Q627">
        <f t="shared" si="33"/>
        <v>17790</v>
      </c>
    </row>
    <row r="628" spans="10:17" ht="13.5">
      <c r="J628" s="29">
        <v>826</v>
      </c>
      <c r="K628" s="31">
        <v>40465.58056712963</v>
      </c>
      <c r="L628" s="29">
        <v>5</v>
      </c>
      <c r="M628" s="29">
        <v>0.776</v>
      </c>
      <c r="N628" s="29">
        <v>2.779</v>
      </c>
      <c r="O628" s="29">
        <f t="shared" si="31"/>
        <v>1.7774999999999999</v>
      </c>
      <c r="P628">
        <f t="shared" si="32"/>
        <v>0.6366197723675814</v>
      </c>
      <c r="Q628">
        <f t="shared" si="33"/>
        <v>17775</v>
      </c>
    </row>
    <row r="629" spans="10:17" ht="13.5">
      <c r="J629" s="29">
        <v>827</v>
      </c>
      <c r="K629" s="31">
        <v>40465.5805787037</v>
      </c>
      <c r="L629" s="29">
        <v>4.75</v>
      </c>
      <c r="M629" s="29">
        <v>0.775</v>
      </c>
      <c r="N629" s="29">
        <v>2.777</v>
      </c>
      <c r="O629" s="29">
        <f t="shared" si="31"/>
        <v>1.776</v>
      </c>
      <c r="P629">
        <f t="shared" si="32"/>
        <v>0.6047887837492023</v>
      </c>
      <c r="Q629">
        <f t="shared" si="33"/>
        <v>17760</v>
      </c>
    </row>
    <row r="630" spans="10:17" ht="13.5">
      <c r="J630" s="29">
        <v>828</v>
      </c>
      <c r="K630" s="31">
        <v>40465.58059027778</v>
      </c>
      <c r="L630" s="29">
        <v>4.75</v>
      </c>
      <c r="M630" s="29">
        <v>0.774</v>
      </c>
      <c r="N630" s="29">
        <v>2.7755</v>
      </c>
      <c r="O630" s="29">
        <f t="shared" si="31"/>
        <v>1.77475</v>
      </c>
      <c r="P630">
        <f t="shared" si="32"/>
        <v>0.6047887837492023</v>
      </c>
      <c r="Q630">
        <f t="shared" si="33"/>
        <v>17747.5</v>
      </c>
    </row>
    <row r="631" spans="10:17" ht="13.5">
      <c r="J631" s="29">
        <v>829</v>
      </c>
      <c r="K631" s="31">
        <v>40465.58060185185</v>
      </c>
      <c r="L631" s="29">
        <v>4.5</v>
      </c>
      <c r="M631" s="29">
        <v>0.7725</v>
      </c>
      <c r="N631" s="29">
        <v>2.774</v>
      </c>
      <c r="O631" s="29">
        <f t="shared" si="31"/>
        <v>1.77325</v>
      </c>
      <c r="P631">
        <f t="shared" si="32"/>
        <v>0.5729577951308232</v>
      </c>
      <c r="Q631">
        <f t="shared" si="33"/>
        <v>17732.5</v>
      </c>
    </row>
    <row r="632" spans="10:17" ht="13.5">
      <c r="J632" s="29">
        <v>830</v>
      </c>
      <c r="K632" s="31">
        <v>40465.580613425926</v>
      </c>
      <c r="L632" s="29">
        <v>4.5</v>
      </c>
      <c r="M632" s="29">
        <v>0.772</v>
      </c>
      <c r="N632" s="29">
        <v>2.7725</v>
      </c>
      <c r="O632" s="29">
        <f t="shared" si="31"/>
        <v>1.77225</v>
      </c>
      <c r="P632">
        <f t="shared" si="32"/>
        <v>0.5729577951308232</v>
      </c>
      <c r="Q632">
        <f t="shared" si="33"/>
        <v>17722.500000000004</v>
      </c>
    </row>
    <row r="633" spans="10:17" ht="13.5">
      <c r="J633" s="29">
        <v>831</v>
      </c>
      <c r="K633" s="31">
        <v>40465.580625</v>
      </c>
      <c r="L633" s="29">
        <v>4.375</v>
      </c>
      <c r="M633" s="29">
        <v>0.7705</v>
      </c>
      <c r="N633" s="29">
        <v>2.771</v>
      </c>
      <c r="O633" s="29">
        <f t="shared" si="31"/>
        <v>1.77075</v>
      </c>
      <c r="P633">
        <f t="shared" si="32"/>
        <v>0.5570423008216338</v>
      </c>
      <c r="Q633">
        <f t="shared" si="33"/>
        <v>17707.5</v>
      </c>
    </row>
    <row r="634" spans="10:17" ht="13.5">
      <c r="J634" s="29">
        <v>832</v>
      </c>
      <c r="K634" s="31">
        <v>40465.58063657407</v>
      </c>
      <c r="L634" s="29">
        <v>4.125</v>
      </c>
      <c r="M634" s="29">
        <v>0.7695</v>
      </c>
      <c r="N634" s="29">
        <v>2.7695</v>
      </c>
      <c r="O634" s="29">
        <f t="shared" si="31"/>
        <v>1.7694999999999999</v>
      </c>
      <c r="P634">
        <f t="shared" si="32"/>
        <v>0.5252113122032546</v>
      </c>
      <c r="Q634">
        <f t="shared" si="33"/>
        <v>17695</v>
      </c>
    </row>
    <row r="635" spans="10:17" ht="13.5">
      <c r="J635" s="29">
        <v>833</v>
      </c>
      <c r="K635" s="31">
        <v>40465.58064814815</v>
      </c>
      <c r="L635" s="29">
        <v>4</v>
      </c>
      <c r="M635" s="29">
        <v>0.768</v>
      </c>
      <c r="N635" s="29">
        <v>2.768</v>
      </c>
      <c r="O635" s="29">
        <f t="shared" si="31"/>
        <v>1.7679999999999998</v>
      </c>
      <c r="P635">
        <f t="shared" si="32"/>
        <v>0.5092958178940651</v>
      </c>
      <c r="Q635">
        <f t="shared" si="33"/>
        <v>17679.999999999996</v>
      </c>
    </row>
    <row r="636" spans="10:17" ht="13.5">
      <c r="J636" s="29">
        <v>834</v>
      </c>
      <c r="K636" s="31">
        <v>40465.580659722225</v>
      </c>
      <c r="L636" s="29">
        <v>3.875</v>
      </c>
      <c r="M636" s="29">
        <v>0.767</v>
      </c>
      <c r="N636" s="29">
        <v>2.7665</v>
      </c>
      <c r="O636" s="29">
        <f aca="true" t="shared" si="34" ref="O636:O657">(M636+N636)/2</f>
        <v>1.76675</v>
      </c>
      <c r="P636">
        <f t="shared" si="32"/>
        <v>0.4933803235848756</v>
      </c>
      <c r="Q636">
        <f t="shared" si="33"/>
        <v>17667.5</v>
      </c>
    </row>
    <row r="637" spans="10:17" ht="13.5">
      <c r="J637" s="29">
        <v>835</v>
      </c>
      <c r="K637" s="31">
        <v>40465.580671296295</v>
      </c>
      <c r="L637" s="29">
        <v>3.75</v>
      </c>
      <c r="M637" s="29">
        <v>0.766</v>
      </c>
      <c r="N637" s="29">
        <v>2.765</v>
      </c>
      <c r="O637" s="29">
        <f t="shared" si="34"/>
        <v>1.7655</v>
      </c>
      <c r="P637">
        <f t="shared" si="32"/>
        <v>0.477464829275686</v>
      </c>
      <c r="Q637">
        <f t="shared" si="33"/>
        <v>17655</v>
      </c>
    </row>
    <row r="638" spans="10:17" ht="13.5">
      <c r="J638" s="29">
        <v>836</v>
      </c>
      <c r="K638" s="31">
        <v>40465.58068287037</v>
      </c>
      <c r="L638" s="29">
        <v>3.625</v>
      </c>
      <c r="M638" s="29">
        <v>0.765</v>
      </c>
      <c r="N638" s="29">
        <v>2.7635</v>
      </c>
      <c r="O638" s="29">
        <f t="shared" si="34"/>
        <v>1.76425</v>
      </c>
      <c r="P638">
        <f t="shared" si="32"/>
        <v>0.46154933496649647</v>
      </c>
      <c r="Q638">
        <f t="shared" si="33"/>
        <v>17642.500000000004</v>
      </c>
    </row>
    <row r="639" spans="10:17" ht="13.5">
      <c r="J639" s="29">
        <v>837</v>
      </c>
      <c r="K639" s="31">
        <v>40465.58069444444</v>
      </c>
      <c r="L639" s="29">
        <v>3.625</v>
      </c>
      <c r="M639" s="29">
        <v>0.764</v>
      </c>
      <c r="N639" s="29">
        <v>2.762</v>
      </c>
      <c r="O639" s="29">
        <f t="shared" si="34"/>
        <v>1.763</v>
      </c>
      <c r="P639">
        <f t="shared" si="32"/>
        <v>0.46154933496649647</v>
      </c>
      <c r="Q639">
        <f t="shared" si="33"/>
        <v>17630</v>
      </c>
    </row>
    <row r="640" spans="10:17" ht="13.5">
      <c r="J640" s="29">
        <v>838</v>
      </c>
      <c r="K640" s="31">
        <v>40465.58070601852</v>
      </c>
      <c r="L640" s="29">
        <v>3.5</v>
      </c>
      <c r="M640" s="29">
        <v>0.763</v>
      </c>
      <c r="N640" s="29">
        <v>2.7605</v>
      </c>
      <c r="O640" s="29">
        <f t="shared" si="34"/>
        <v>1.76175</v>
      </c>
      <c r="P640">
        <f t="shared" si="32"/>
        <v>0.44563384065730693</v>
      </c>
      <c r="Q640">
        <f t="shared" si="33"/>
        <v>17617.499999999996</v>
      </c>
    </row>
    <row r="641" spans="10:17" ht="13.5">
      <c r="J641" s="29">
        <v>839</v>
      </c>
      <c r="K641" s="31">
        <v>40465.580717592595</v>
      </c>
      <c r="L641" s="29">
        <v>3.375</v>
      </c>
      <c r="M641" s="29">
        <v>0.762</v>
      </c>
      <c r="N641" s="29">
        <v>2.7595</v>
      </c>
      <c r="O641" s="29">
        <f t="shared" si="34"/>
        <v>1.76075</v>
      </c>
      <c r="P641">
        <f t="shared" si="32"/>
        <v>0.42971834634811745</v>
      </c>
      <c r="Q641">
        <f t="shared" si="33"/>
        <v>17607.5</v>
      </c>
    </row>
    <row r="642" spans="10:17" ht="13.5">
      <c r="J642" s="29">
        <v>840</v>
      </c>
      <c r="K642" s="31">
        <v>40465.580729166664</v>
      </c>
      <c r="L642" s="29">
        <v>3.25</v>
      </c>
      <c r="M642" s="29">
        <v>0.7605</v>
      </c>
      <c r="N642" s="29">
        <v>2.757</v>
      </c>
      <c r="O642" s="29">
        <f t="shared" si="34"/>
        <v>1.75875</v>
      </c>
      <c r="P642">
        <f t="shared" si="32"/>
        <v>0.4138028520389279</v>
      </c>
      <c r="Q642">
        <f t="shared" si="33"/>
        <v>17587.5</v>
      </c>
    </row>
    <row r="643" spans="10:17" ht="13.5">
      <c r="J643" s="29">
        <v>841</v>
      </c>
      <c r="K643" s="31">
        <v>40465.58075231482</v>
      </c>
      <c r="L643" s="29">
        <v>2.75</v>
      </c>
      <c r="M643" s="29">
        <v>0.757</v>
      </c>
      <c r="N643" s="29">
        <v>2.752</v>
      </c>
      <c r="O643" s="29">
        <f t="shared" si="34"/>
        <v>1.7545</v>
      </c>
      <c r="P643">
        <f t="shared" si="32"/>
        <v>0.35014087480216977</v>
      </c>
      <c r="Q643">
        <f t="shared" si="33"/>
        <v>17544.999999999996</v>
      </c>
    </row>
    <row r="644" spans="10:17" ht="13.5">
      <c r="J644" s="29">
        <v>842</v>
      </c>
      <c r="K644" s="31">
        <v>40465.58076388889</v>
      </c>
      <c r="L644" s="29">
        <v>2.375</v>
      </c>
      <c r="M644" s="29">
        <v>0.751</v>
      </c>
      <c r="N644" s="29">
        <v>2.745</v>
      </c>
      <c r="O644" s="29">
        <f t="shared" si="34"/>
        <v>1.748</v>
      </c>
      <c r="P644">
        <f t="shared" si="32"/>
        <v>0.30239439187460115</v>
      </c>
      <c r="Q644">
        <f t="shared" si="33"/>
        <v>17480</v>
      </c>
    </row>
    <row r="645" spans="10:17" ht="13.5">
      <c r="J645" s="29">
        <v>843</v>
      </c>
      <c r="K645" s="31">
        <v>40465.580775462964</v>
      </c>
      <c r="L645" s="29">
        <v>2</v>
      </c>
      <c r="M645" s="29">
        <v>0.7405</v>
      </c>
      <c r="N645" s="29">
        <v>2.739</v>
      </c>
      <c r="O645" s="29">
        <f t="shared" si="34"/>
        <v>1.73975</v>
      </c>
      <c r="P645">
        <f t="shared" si="32"/>
        <v>0.25464790894703254</v>
      </c>
      <c r="Q645">
        <f t="shared" si="33"/>
        <v>17397.5</v>
      </c>
    </row>
    <row r="646" spans="10:17" ht="13.5">
      <c r="J646" s="29">
        <v>844</v>
      </c>
      <c r="K646" s="31">
        <v>40465.58078703703</v>
      </c>
      <c r="L646" s="29">
        <v>1.375</v>
      </c>
      <c r="M646" s="29">
        <v>0.72</v>
      </c>
      <c r="N646" s="29">
        <v>2.7415</v>
      </c>
      <c r="O646" s="29">
        <f t="shared" si="34"/>
        <v>1.73075</v>
      </c>
      <c r="P646">
        <f t="shared" si="32"/>
        <v>0.17507043740108488</v>
      </c>
      <c r="Q646">
        <f t="shared" si="33"/>
        <v>17307.5</v>
      </c>
    </row>
    <row r="647" spans="10:17" ht="13.5">
      <c r="J647" s="29">
        <v>845</v>
      </c>
      <c r="K647" s="31">
        <v>40465.58079861111</v>
      </c>
      <c r="L647" s="29">
        <v>0</v>
      </c>
      <c r="M647" s="29">
        <v>0.607</v>
      </c>
      <c r="N647" s="29">
        <v>2.6155</v>
      </c>
      <c r="O647" s="29">
        <f t="shared" si="34"/>
        <v>1.61125</v>
      </c>
      <c r="P647">
        <f t="shared" si="32"/>
        <v>0</v>
      </c>
      <c r="Q647">
        <f t="shared" si="33"/>
        <v>16112.500000000002</v>
      </c>
    </row>
    <row r="648" spans="10:17" ht="13.5">
      <c r="J648" s="29">
        <v>846</v>
      </c>
      <c r="K648" s="31">
        <v>40465.58081018519</v>
      </c>
      <c r="L648" s="29">
        <v>0</v>
      </c>
      <c r="M648" s="29">
        <v>0.607</v>
      </c>
      <c r="N648" s="29">
        <v>2.5845</v>
      </c>
      <c r="O648" s="29">
        <f t="shared" si="34"/>
        <v>1.5957499999999998</v>
      </c>
      <c r="P648">
        <f t="shared" si="32"/>
        <v>0</v>
      </c>
      <c r="Q648">
        <f t="shared" si="33"/>
        <v>15957.5</v>
      </c>
    </row>
    <row r="649" spans="10:17" ht="13.5">
      <c r="J649" s="29">
        <v>847</v>
      </c>
      <c r="K649" s="31">
        <v>40465.58082175926</v>
      </c>
      <c r="L649" s="29">
        <v>0</v>
      </c>
      <c r="M649" s="29">
        <v>0.607</v>
      </c>
      <c r="N649" s="29">
        <v>2.567</v>
      </c>
      <c r="O649" s="29">
        <f t="shared" si="34"/>
        <v>1.5870000000000002</v>
      </c>
      <c r="P649">
        <f t="shared" si="32"/>
        <v>0</v>
      </c>
      <c r="Q649">
        <f t="shared" si="33"/>
        <v>15870.000000000002</v>
      </c>
    </row>
    <row r="650" spans="10:17" ht="13.5">
      <c r="J650" s="29">
        <v>848</v>
      </c>
      <c r="K650" s="31">
        <v>40465.58083333333</v>
      </c>
      <c r="L650" s="29">
        <v>0</v>
      </c>
      <c r="M650" s="29">
        <v>0.607</v>
      </c>
      <c r="N650" s="29">
        <v>2.558</v>
      </c>
      <c r="O650" s="29">
        <f t="shared" si="34"/>
        <v>1.5825</v>
      </c>
      <c r="P650">
        <f t="shared" si="32"/>
        <v>0</v>
      </c>
      <c r="Q650">
        <f t="shared" si="33"/>
        <v>15824.999999999998</v>
      </c>
    </row>
    <row r="651" spans="10:17" ht="13.5">
      <c r="J651" s="29">
        <v>849</v>
      </c>
      <c r="K651" s="31">
        <v>40465.58084490741</v>
      </c>
      <c r="L651" s="29">
        <v>0</v>
      </c>
      <c r="M651" s="29">
        <v>0.607</v>
      </c>
      <c r="N651" s="29">
        <v>2.5485</v>
      </c>
      <c r="O651" s="29">
        <f t="shared" si="34"/>
        <v>1.57775</v>
      </c>
      <c r="P651">
        <f t="shared" si="32"/>
        <v>0</v>
      </c>
      <c r="Q651">
        <f t="shared" si="33"/>
        <v>15777.5</v>
      </c>
    </row>
    <row r="652" spans="10:17" ht="13.5">
      <c r="J652" s="29">
        <v>850</v>
      </c>
      <c r="K652" s="31">
        <v>40465.58085648148</v>
      </c>
      <c r="L652" s="29">
        <v>0</v>
      </c>
      <c r="M652" s="29">
        <v>0.607</v>
      </c>
      <c r="N652" s="29">
        <v>2.541</v>
      </c>
      <c r="O652" s="29">
        <f t="shared" si="34"/>
        <v>1.5739999999999998</v>
      </c>
      <c r="P652">
        <f t="shared" si="32"/>
        <v>0</v>
      </c>
      <c r="Q652">
        <f t="shared" si="33"/>
        <v>15739.999999999996</v>
      </c>
    </row>
    <row r="653" spans="10:17" ht="13.5">
      <c r="J653" s="29">
        <v>851</v>
      </c>
      <c r="K653" s="31">
        <v>40465.58086805556</v>
      </c>
      <c r="L653" s="29">
        <v>0</v>
      </c>
      <c r="M653" s="29">
        <v>0.607</v>
      </c>
      <c r="N653" s="29">
        <v>2.536</v>
      </c>
      <c r="O653" s="29">
        <f t="shared" si="34"/>
        <v>1.5715</v>
      </c>
      <c r="P653">
        <f t="shared" si="32"/>
        <v>0</v>
      </c>
      <c r="Q653">
        <f t="shared" si="33"/>
        <v>15715</v>
      </c>
    </row>
    <row r="654" spans="10:17" ht="13.5">
      <c r="J654" s="29">
        <v>852</v>
      </c>
      <c r="K654" s="31">
        <v>40465.580879629626</v>
      </c>
      <c r="L654" s="29">
        <v>0</v>
      </c>
      <c r="M654" s="29">
        <v>0.607</v>
      </c>
      <c r="N654" s="29">
        <v>2.5305</v>
      </c>
      <c r="O654" s="29">
        <f t="shared" si="34"/>
        <v>1.56875</v>
      </c>
      <c r="P654">
        <f t="shared" si="32"/>
        <v>0</v>
      </c>
      <c r="Q654">
        <f t="shared" si="33"/>
        <v>15687.5</v>
      </c>
    </row>
    <row r="655" spans="10:17" ht="13.5">
      <c r="J655" s="29">
        <v>853</v>
      </c>
      <c r="K655" s="31">
        <v>40465.5808912037</v>
      </c>
      <c r="L655" s="29">
        <v>0</v>
      </c>
      <c r="M655" s="29">
        <v>0.607</v>
      </c>
      <c r="N655" s="29">
        <v>2.526</v>
      </c>
      <c r="O655" s="29">
        <f t="shared" si="34"/>
        <v>1.5665</v>
      </c>
      <c r="P655">
        <f t="shared" si="32"/>
        <v>0</v>
      </c>
      <c r="Q655">
        <f t="shared" si="33"/>
        <v>15664.999999999998</v>
      </c>
    </row>
    <row r="656" spans="10:17" ht="13.5">
      <c r="J656" s="29">
        <v>854</v>
      </c>
      <c r="K656" s="31">
        <v>40465.58090277778</v>
      </c>
      <c r="L656" s="29">
        <v>0</v>
      </c>
      <c r="M656" s="29">
        <v>0.607</v>
      </c>
      <c r="N656" s="29">
        <v>2.5225</v>
      </c>
      <c r="O656" s="29">
        <f t="shared" si="34"/>
        <v>1.56475</v>
      </c>
      <c r="P656">
        <f t="shared" si="32"/>
        <v>0</v>
      </c>
      <c r="Q656">
        <f t="shared" si="33"/>
        <v>15647.500000000002</v>
      </c>
    </row>
    <row r="657" spans="10:17" ht="13.5">
      <c r="J657" s="29">
        <v>855</v>
      </c>
      <c r="K657" s="31">
        <v>40465.58091435185</v>
      </c>
      <c r="L657" s="29">
        <v>-0.125</v>
      </c>
      <c r="M657" s="29">
        <v>0.607</v>
      </c>
      <c r="N657" s="29">
        <v>2.5185</v>
      </c>
      <c r="O657" s="29">
        <f t="shared" si="34"/>
        <v>1.5627499999999999</v>
      </c>
      <c r="P657">
        <f t="shared" si="32"/>
        <v>-0.015915494309189534</v>
      </c>
      <c r="Q657">
        <f t="shared" si="33"/>
        <v>15627.499999999998</v>
      </c>
    </row>
  </sheetData>
  <sheetProtection/>
  <mergeCells count="2">
    <mergeCell ref="A15:A16"/>
    <mergeCell ref="F15:F16"/>
  </mergeCells>
  <printOptions/>
  <pageMargins left="0.7" right="0.7" top="0.75" bottom="0.75" header="0.3" footer="0.3"/>
  <pageSetup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hayato</dc:creator>
  <cp:keywords/>
  <dc:description/>
  <cp:lastModifiedBy>miyaoka</cp:lastModifiedBy>
  <cp:lastPrinted>2010-11-15T04:11:35Z</cp:lastPrinted>
  <dcterms:created xsi:type="dcterms:W3CDTF">2010-11-15T04:08:30Z</dcterms:created>
  <dcterms:modified xsi:type="dcterms:W3CDTF">2011-05-02T04:44:48Z</dcterms:modified>
  <cp:category/>
  <cp:version/>
  <cp:contentType/>
  <cp:contentStatus/>
</cp:coreProperties>
</file>